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 firstSheet="8" activeTab="16"/>
  </bookViews>
  <sheets>
    <sheet name="BAN A" sheetId="1" r:id="rId1"/>
    <sheet name="A-NAM" sheetId="15" r:id="rId2"/>
    <sheet name="A-NU" sheetId="16" r:id="rId3"/>
    <sheet name="BAN A1_NEW" sheetId="14" r:id="rId4"/>
    <sheet name="BAN A1_OLD" sheetId="2" r:id="rId5"/>
    <sheet name="BAN D" sheetId="3" r:id="rId6"/>
    <sheet name="DS GVCN" sheetId="17" r:id="rId7"/>
    <sheet name="10A1-CHON A" sheetId="4" r:id="rId8"/>
    <sheet name="10A2-CHON D" sheetId="5" r:id="rId9"/>
    <sheet name="10A3_A" sheetId="6" r:id="rId10"/>
    <sheet name="10A4_A" sheetId="7" r:id="rId11"/>
    <sheet name="10A5_A" sheetId="8" r:id="rId12"/>
    <sheet name="10A6_A1" sheetId="9" r:id="rId13"/>
    <sheet name="10A7_D" sheetId="10" r:id="rId14"/>
    <sheet name="10A8_D" sheetId="11" r:id="rId15"/>
    <sheet name="10A9_D" sheetId="12" r:id="rId16"/>
    <sheet name="10A10_D" sheetId="13" r:id="rId17"/>
  </sheets>
  <definedNames>
    <definedName name="_xlnm._FilterDatabase" localSheetId="1" hidden="1">'A-NAM'!$A$2:$N$98</definedName>
    <definedName name="_xlnm._FilterDatabase" localSheetId="2" hidden="1">'A-NU'!$A$2:$N$79</definedName>
    <definedName name="_xlnm._FilterDatabase" localSheetId="0" hidden="1">'BAN A'!$A$2:$M$121</definedName>
    <definedName name="_xlnm._FilterDatabase" localSheetId="5" hidden="1">'BAN D'!$A$2:$M$175</definedName>
    <definedName name="_xlnm.Print_Titles" localSheetId="3">'BAN A1_NEW'!$2:$2</definedName>
    <definedName name="_xlnm.Print_Titles" localSheetId="4">'BAN A1_OLD'!$2:$2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3" l="1"/>
  <c r="D58" i="13"/>
  <c r="D57" i="13"/>
  <c r="D56" i="13"/>
  <c r="D55" i="13"/>
  <c r="D54" i="13"/>
  <c r="D53" i="13"/>
  <c r="D52" i="13"/>
  <c r="D59" i="12"/>
  <c r="D58" i="12"/>
  <c r="D57" i="12"/>
  <c r="D56" i="12"/>
  <c r="D55" i="12"/>
  <c r="D54" i="12"/>
  <c r="D53" i="12"/>
  <c r="D52" i="12"/>
  <c r="D60" i="11"/>
  <c r="D59" i="11"/>
  <c r="D58" i="11"/>
  <c r="D57" i="11"/>
  <c r="D56" i="11"/>
  <c r="D55" i="11"/>
  <c r="D54" i="11"/>
  <c r="D53" i="11"/>
  <c r="D60" i="10"/>
  <c r="D59" i="10"/>
  <c r="D58" i="10"/>
  <c r="D57" i="10"/>
  <c r="D56" i="10"/>
  <c r="D55" i="10"/>
  <c r="D54" i="10"/>
  <c r="D53" i="10"/>
  <c r="D59" i="9"/>
  <c r="D58" i="9"/>
  <c r="D57" i="9"/>
  <c r="D56" i="9"/>
  <c r="D55" i="9"/>
  <c r="D54" i="9"/>
  <c r="D53" i="9"/>
  <c r="D52" i="9"/>
  <c r="D59" i="8"/>
  <c r="D58" i="8"/>
  <c r="D57" i="8"/>
  <c r="D56" i="8"/>
  <c r="D55" i="8"/>
  <c r="D54" i="8"/>
  <c r="D53" i="8"/>
  <c r="D52" i="8"/>
  <c r="D58" i="7"/>
  <c r="D57" i="7"/>
  <c r="D56" i="7"/>
  <c r="D55" i="7"/>
  <c r="D54" i="7"/>
  <c r="D53" i="7"/>
  <c r="D52" i="7"/>
  <c r="D51" i="7"/>
  <c r="D60" i="6"/>
  <c r="D59" i="6"/>
  <c r="D58" i="6"/>
  <c r="D57" i="6"/>
  <c r="D56" i="6"/>
  <c r="D55" i="6"/>
  <c r="D54" i="6"/>
  <c r="D53" i="6"/>
  <c r="D59" i="5"/>
  <c r="D58" i="5"/>
  <c r="D57" i="5"/>
  <c r="D56" i="5"/>
  <c r="D55" i="5"/>
  <c r="D54" i="5"/>
  <c r="D53" i="5"/>
  <c r="D52" i="5"/>
  <c r="D58" i="4"/>
  <c r="D57" i="4"/>
  <c r="D56" i="4"/>
  <c r="D55" i="4"/>
  <c r="D54" i="4"/>
  <c r="D53" i="4"/>
  <c r="D52" i="4"/>
  <c r="D51" i="4"/>
  <c r="P3" i="2" l="1"/>
  <c r="Q3" i="2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</calcChain>
</file>

<file path=xl/sharedStrings.xml><?xml version="1.0" encoding="utf-8"?>
<sst xmlns="http://schemas.openxmlformats.org/spreadsheetml/2006/main" count="5172" uniqueCount="618">
  <si>
    <t>STT</t>
  </si>
  <si>
    <t>SỐ HỒ SƠ</t>
  </si>
  <si>
    <t>NgaySinh</t>
  </si>
  <si>
    <t>Tuyensinh10</t>
  </si>
  <si>
    <t>Ho</t>
  </si>
  <si>
    <t>Ten</t>
  </si>
  <si>
    <t>Text22</t>
  </si>
  <si>
    <t>BT Nam</t>
  </si>
  <si>
    <t>BT Nữ</t>
  </si>
  <si>
    <t>Toán</t>
  </si>
  <si>
    <t>Lý</t>
  </si>
  <si>
    <t>Hóa</t>
  </si>
  <si>
    <t>Tổng</t>
  </si>
  <si>
    <t>Nam</t>
  </si>
  <si>
    <t>Nữ</t>
  </si>
  <si>
    <t>X</t>
  </si>
  <si>
    <t>x</t>
  </si>
  <si>
    <t>Anh</t>
  </si>
  <si>
    <t>Văn</t>
  </si>
  <si>
    <t>Trần Nguyễn</t>
  </si>
  <si>
    <t>Hoàn</t>
  </si>
  <si>
    <t>Hồ Nguyễn Thanh</t>
  </si>
  <si>
    <t>Vy</t>
  </si>
  <si>
    <t>Đặng Thị Bảo</t>
  </si>
  <si>
    <t>Hà</t>
  </si>
  <si>
    <t>Khương Trúc</t>
  </si>
  <si>
    <t>Giang</t>
  </si>
  <si>
    <t>Nguyễn Thị Cẩm</t>
  </si>
  <si>
    <t>Phạm Thị Thu</t>
  </si>
  <si>
    <t>Hương</t>
  </si>
  <si>
    <t>Nguyễn Hoài</t>
  </si>
  <si>
    <t>Hận</t>
  </si>
  <si>
    <t>Bành Thanh Minh</t>
  </si>
  <si>
    <t>Trí</t>
  </si>
  <si>
    <t>Đoàn Văn</t>
  </si>
  <si>
    <t>Nguyễn Lê Ngọc</t>
  </si>
  <si>
    <t>Nguyễn Thị Thúy</t>
  </si>
  <si>
    <t>Hồng</t>
  </si>
  <si>
    <t>Nguyễn Thanh</t>
  </si>
  <si>
    <t>Long</t>
  </si>
  <si>
    <t>Nguyễn Anh</t>
  </si>
  <si>
    <t>Tấn</t>
  </si>
  <si>
    <t>Bùi Tấn</t>
  </si>
  <si>
    <t>Phát</t>
  </si>
  <si>
    <t>Huỳnh Nguyễn Trung</t>
  </si>
  <si>
    <t>Hậu</t>
  </si>
  <si>
    <t>Nguyễn Thị Kim</t>
  </si>
  <si>
    <t>Xuân</t>
  </si>
  <si>
    <t>Nguyễn Minh</t>
  </si>
  <si>
    <t>Duy</t>
  </si>
  <si>
    <t>Nguyễn Võ Anh</t>
  </si>
  <si>
    <t>Thư</t>
  </si>
  <si>
    <t>Huỳnh Trọng</t>
  </si>
  <si>
    <t>Thiện</t>
  </si>
  <si>
    <t>Mai Phạm Huy</t>
  </si>
  <si>
    <t>Hoàng</t>
  </si>
  <si>
    <t>Trần Lê Hoàng</t>
  </si>
  <si>
    <t>Phúc</t>
  </si>
  <si>
    <t>Nguyễn Huỳnh Thu</t>
  </si>
  <si>
    <t>Sương</t>
  </si>
  <si>
    <t>Nguyễn Tri</t>
  </si>
  <si>
    <t>Nhân</t>
  </si>
  <si>
    <t>Nguyễn Trung</t>
  </si>
  <si>
    <t>Hiếu</t>
  </si>
  <si>
    <t>Lê Thanh</t>
  </si>
  <si>
    <t>Thủy</t>
  </si>
  <si>
    <t>Hồ Nguyễn Nhã</t>
  </si>
  <si>
    <t>Nguyễn Phạm Thùy</t>
  </si>
  <si>
    <t>Trang</t>
  </si>
  <si>
    <t>Phước</t>
  </si>
  <si>
    <t>Huỳnh Thị Kim</t>
  </si>
  <si>
    <t>Chi</t>
  </si>
  <si>
    <t>Nguyễn Thanh Phương</t>
  </si>
  <si>
    <t>Tuyền</t>
  </si>
  <si>
    <t>Nguyễn Thành</t>
  </si>
  <si>
    <t>Hưng</t>
  </si>
  <si>
    <t>Nguyễn Vũ</t>
  </si>
  <si>
    <t>Trung</t>
  </si>
  <si>
    <t>Trần Minh Duy</t>
  </si>
  <si>
    <t>Bảo</t>
  </si>
  <si>
    <t>Nguyễn Thị Thanh</t>
  </si>
  <si>
    <t>Trương Trọng</t>
  </si>
  <si>
    <t>Châu Ngọc</t>
  </si>
  <si>
    <t>Trinh</t>
  </si>
  <si>
    <t>Nguyễn Thị Ngọc</t>
  </si>
  <si>
    <t>Hân</t>
  </si>
  <si>
    <t>Đức</t>
  </si>
  <si>
    <t>Trương Văn</t>
  </si>
  <si>
    <t>Tượng</t>
  </si>
  <si>
    <t>Võ Tiến</t>
  </si>
  <si>
    <t>Đạt</t>
  </si>
  <si>
    <t>Phạm Thu</t>
  </si>
  <si>
    <t>Yến</t>
  </si>
  <si>
    <t>Đổng Sĩ</t>
  </si>
  <si>
    <t>Đông</t>
  </si>
  <si>
    <t>Trần Thanh</t>
  </si>
  <si>
    <t>Hải</t>
  </si>
  <si>
    <t>Lữ Kim</t>
  </si>
  <si>
    <t>Danh</t>
  </si>
  <si>
    <t>Thái Thành</t>
  </si>
  <si>
    <t>Đại</t>
  </si>
  <si>
    <t>Lê Thị Tuyết</t>
  </si>
  <si>
    <t>Nhung</t>
  </si>
  <si>
    <t>Hà Trần Tự</t>
  </si>
  <si>
    <t>Nhiên</t>
  </si>
  <si>
    <t>Đoàn Tấn</t>
  </si>
  <si>
    <t>Nguyễn Thị Tú</t>
  </si>
  <si>
    <t>Lê Phạm Hoàng</t>
  </si>
  <si>
    <t>Khang</t>
  </si>
  <si>
    <t>Nguyễn Phi</t>
  </si>
  <si>
    <t>Phụng</t>
  </si>
  <si>
    <t>Phạm Thị Yến</t>
  </si>
  <si>
    <t>Ngân</t>
  </si>
  <si>
    <t>Nguyễn</t>
  </si>
  <si>
    <t>Huỳnh Thị Thu</t>
  </si>
  <si>
    <t>Lê Ngọc</t>
  </si>
  <si>
    <t>Như</t>
  </si>
  <si>
    <t>Trần Minh</t>
  </si>
  <si>
    <t>Quang</t>
  </si>
  <si>
    <t>Nguyễn Đăng</t>
  </si>
  <si>
    <t>Khoa</t>
  </si>
  <si>
    <t>Lê Tuấn</t>
  </si>
  <si>
    <t>Mai Hiệp</t>
  </si>
  <si>
    <t>Toàn</t>
  </si>
  <si>
    <t>Nguyễn Thị Nam</t>
  </si>
  <si>
    <t>Phương</t>
  </si>
  <si>
    <t>Lê Trần Phương</t>
  </si>
  <si>
    <t>Nguyễn Quang</t>
  </si>
  <si>
    <t>Huy</t>
  </si>
  <si>
    <t>Nguyễn Thọ Tuấn</t>
  </si>
  <si>
    <t>Nguyễn Hữu</t>
  </si>
  <si>
    <t>Nghĩa</t>
  </si>
  <si>
    <t>Nguyễn Phú</t>
  </si>
  <si>
    <t>Tài</t>
  </si>
  <si>
    <t>Trương Duy</t>
  </si>
  <si>
    <t>Nguyễn Lý</t>
  </si>
  <si>
    <t>Nguyễn Hải</t>
  </si>
  <si>
    <t>Nguyễn Trường</t>
  </si>
  <si>
    <t>Đỗ Phúc Triều</t>
  </si>
  <si>
    <t>Nghi</t>
  </si>
  <si>
    <t>Nguyễn Huỳnh Trúc</t>
  </si>
  <si>
    <t>My</t>
  </si>
  <si>
    <t>Trần Thị Hồng</t>
  </si>
  <si>
    <t>Đào</t>
  </si>
  <si>
    <t>Lý Thị Như</t>
  </si>
  <si>
    <t>Quỳnh</t>
  </si>
  <si>
    <t>Huỳnh Nhật Trúc</t>
  </si>
  <si>
    <t>Nguyễn Chiến</t>
  </si>
  <si>
    <t>Thắng</t>
  </si>
  <si>
    <t>Nguyễn Quốc</t>
  </si>
  <si>
    <t>Vỹ</t>
  </si>
  <si>
    <t>Nguyễn Thị Thùy</t>
  </si>
  <si>
    <t>Nguyễn Thị Anh</t>
  </si>
  <si>
    <t>Nguyễn Thuận</t>
  </si>
  <si>
    <t>Trọng</t>
  </si>
  <si>
    <t>Nguyễn Mỹ</t>
  </si>
  <si>
    <t>Hào</t>
  </si>
  <si>
    <t>Nguyễn Ngọc Phương</t>
  </si>
  <si>
    <t>Nguyễn Mậu Khánh</t>
  </si>
  <si>
    <t>Trần Thị Tú</t>
  </si>
  <si>
    <t>Trần Quang</t>
  </si>
  <si>
    <t>Nguyễn Trần Thanh</t>
  </si>
  <si>
    <t>Hiệp</t>
  </si>
  <si>
    <t>Lê Quang</t>
  </si>
  <si>
    <t>Vũ</t>
  </si>
  <si>
    <t>Bành Văn Trường</t>
  </si>
  <si>
    <t>Trần Anh</t>
  </si>
  <si>
    <t>Dương Trí</t>
  </si>
  <si>
    <t>Cường</t>
  </si>
  <si>
    <t>Võ Hoàng</t>
  </si>
  <si>
    <t>Nguyễn Hoàng</t>
  </si>
  <si>
    <t>Nguyễn Quỳnh Phương</t>
  </si>
  <si>
    <t>Lê Minh</t>
  </si>
  <si>
    <t>Lê Đức</t>
  </si>
  <si>
    <t>Thìn</t>
  </si>
  <si>
    <t>Nguyễn Thị Hải</t>
  </si>
  <si>
    <t>Nguyễn Tấn</t>
  </si>
  <si>
    <t>Mai Anh</t>
  </si>
  <si>
    <t>Dũng</t>
  </si>
  <si>
    <t>Nguyễn Ngọc Trí</t>
  </si>
  <si>
    <t>Nguyễn Phong</t>
  </si>
  <si>
    <t>Phú</t>
  </si>
  <si>
    <t>Nguyễn Lê</t>
  </si>
  <si>
    <t>Nguyễn Quí</t>
  </si>
  <si>
    <t>Ngô Quốc</t>
  </si>
  <si>
    <t>Giang Đăng</t>
  </si>
  <si>
    <t>Diệp Trung</t>
  </si>
  <si>
    <t>Võ Lê Thanh</t>
  </si>
  <si>
    <t>Lâm</t>
  </si>
  <si>
    <t>Lộc</t>
  </si>
  <si>
    <t>Huỳnh Tuấn</t>
  </si>
  <si>
    <t>Huỳnh Điền Thục</t>
  </si>
  <si>
    <t>Nguyễn Phương</t>
  </si>
  <si>
    <t>Hảo</t>
  </si>
  <si>
    <t>Phạm Thanh</t>
  </si>
  <si>
    <t>Tùng</t>
  </si>
  <si>
    <t>Nguyễn Lê Trung</t>
  </si>
  <si>
    <t>Tín</t>
  </si>
  <si>
    <t>Mai Trần Nhật</t>
  </si>
  <si>
    <t>Trường</t>
  </si>
  <si>
    <t>Kiều Ngọc Mỹ</t>
  </si>
  <si>
    <t>Tiên</t>
  </si>
  <si>
    <t>Lê Thái</t>
  </si>
  <si>
    <t>Vinh</t>
  </si>
  <si>
    <t>Dương Minh</t>
  </si>
  <si>
    <t>Phạm Hoàng</t>
  </si>
  <si>
    <t>Đặng Minh</t>
  </si>
  <si>
    <t>Phan Văn</t>
  </si>
  <si>
    <t>Nguyễn Đoàn Anh</t>
  </si>
  <si>
    <t>Tú</t>
  </si>
  <si>
    <t>Trần Hồ Nam</t>
  </si>
  <si>
    <t>Trần Đức</t>
  </si>
  <si>
    <t>Huỳnh Ngọc Kim</t>
  </si>
  <si>
    <t>Võ Huỳnh Quốc</t>
  </si>
  <si>
    <t>Tân</t>
  </si>
  <si>
    <t>Trần Công</t>
  </si>
  <si>
    <t>Minh</t>
  </si>
  <si>
    <t>Huỳnh Thanh</t>
  </si>
  <si>
    <t>Phong</t>
  </si>
  <si>
    <t>Vũ Quốc</t>
  </si>
  <si>
    <t>Lập</t>
  </si>
  <si>
    <t>Nguyễn Văn</t>
  </si>
  <si>
    <t>Trương Doãn</t>
  </si>
  <si>
    <t>Việt</t>
  </si>
  <si>
    <t>Thương</t>
  </si>
  <si>
    <t>Ngô Thành</t>
  </si>
  <si>
    <t>Đặng Anh</t>
  </si>
  <si>
    <t>Vương</t>
  </si>
  <si>
    <t>Nguyễn Quách Thành</t>
  </si>
  <si>
    <t>An</t>
  </si>
  <si>
    <t>Đoàn Tiến</t>
  </si>
  <si>
    <t>M.</t>
  </si>
  <si>
    <t>Karim</t>
  </si>
  <si>
    <t xml:space="preserve">Nguyễn Thị Tú </t>
  </si>
  <si>
    <t xml:space="preserve">Trần Chí </t>
  </si>
  <si>
    <t>Nguyễn Ngọc Tường</t>
  </si>
  <si>
    <t>Nguyễn Lâm Bích</t>
  </si>
  <si>
    <t>Ngọc</t>
  </si>
  <si>
    <t>Võ Thị Kim</t>
  </si>
  <si>
    <t>Phạm Anh</t>
  </si>
  <si>
    <t>Võ Tường</t>
  </si>
  <si>
    <t>Trần Thị Thanh</t>
  </si>
  <si>
    <t>Vi</t>
  </si>
  <si>
    <t>Nguyễn Thị</t>
  </si>
  <si>
    <t>Hằng</t>
  </si>
  <si>
    <t>Phùng Nguyễn Thái</t>
  </si>
  <si>
    <t>Vũ Huy</t>
  </si>
  <si>
    <t>Mạnh</t>
  </si>
  <si>
    <t>Nguyễn Ngọc Trường</t>
  </si>
  <si>
    <t>Hồ Ngọc</t>
  </si>
  <si>
    <t>Hòa</t>
  </si>
  <si>
    <t>Võ Bá</t>
  </si>
  <si>
    <t>Tôn Thất</t>
  </si>
  <si>
    <t>Tâm</t>
  </si>
  <si>
    <t>Dương Hoàng</t>
  </si>
  <si>
    <t>Đỗ Thị Kim</t>
  </si>
  <si>
    <t>Hạnh</t>
  </si>
  <si>
    <t>Nguyễn Trần Minh</t>
  </si>
  <si>
    <t>Thuận</t>
  </si>
  <si>
    <t>Nguyễn Thị Trúc</t>
  </si>
  <si>
    <t>Linh</t>
  </si>
  <si>
    <t>Lê Tấn</t>
  </si>
  <si>
    <t>Châu</t>
  </si>
  <si>
    <t>Đỗ Minh</t>
  </si>
  <si>
    <t>Quân</t>
  </si>
  <si>
    <t>Đinh Hoàng</t>
  </si>
  <si>
    <t>Tuấn</t>
  </si>
  <si>
    <t>Võ Văn</t>
  </si>
  <si>
    <t>Luân</t>
  </si>
  <si>
    <t>Đinh Khang</t>
  </si>
  <si>
    <t>Võ Quang</t>
  </si>
  <si>
    <t>Dư Quang</t>
  </si>
  <si>
    <t>Lê Văn</t>
  </si>
  <si>
    <t>Nguyễn Ngọc</t>
  </si>
  <si>
    <t>Mai Thành</t>
  </si>
  <si>
    <t>Công</t>
  </si>
  <si>
    <t>Huỳnh Phạm Thanh</t>
  </si>
  <si>
    <t>Bình</t>
  </si>
  <si>
    <t>Hồ Văn</t>
  </si>
  <si>
    <t>Lâm Trường</t>
  </si>
  <si>
    <t>Trần Quốc</t>
  </si>
  <si>
    <t>Trần Ngọc</t>
  </si>
  <si>
    <t>Phạm Hồ Anh</t>
  </si>
  <si>
    <t>Ngô Thanh</t>
  </si>
  <si>
    <t>Lý Đại</t>
  </si>
  <si>
    <t>Chương</t>
  </si>
  <si>
    <t>Luận</t>
  </si>
  <si>
    <t>Lê Quốc</t>
  </si>
  <si>
    <t>Thiên</t>
  </si>
  <si>
    <t>Lê Ngọc Tuyết</t>
  </si>
  <si>
    <t>Châu Công</t>
  </si>
  <si>
    <t>Trạng</t>
  </si>
  <si>
    <t>Lê Nguyễn Minh</t>
  </si>
  <si>
    <t>Đặng Thanh</t>
  </si>
  <si>
    <t>Nhật</t>
  </si>
  <si>
    <t>Huỳnh Thị Thùy</t>
  </si>
  <si>
    <t>Dung</t>
  </si>
  <si>
    <t>Nguyễn Huỳnh</t>
  </si>
  <si>
    <t>Nguyên</t>
  </si>
  <si>
    <t>Phượng</t>
  </si>
  <si>
    <t>Nguyễn Huỳnh Hiền</t>
  </si>
  <si>
    <t>Huỳnh Hoàng Hiếu</t>
  </si>
  <si>
    <t>Dương</t>
  </si>
  <si>
    <t>Vũ Thị Kim</t>
  </si>
  <si>
    <t>Nguyễn Ngọc Thanh</t>
  </si>
  <si>
    <t>Trúc</t>
  </si>
  <si>
    <t>Dương Thị Yến</t>
  </si>
  <si>
    <t>Nhi</t>
  </si>
  <si>
    <t>Lâm Thị Kim</t>
  </si>
  <si>
    <t>Nguyễn Thị Thu</t>
  </si>
  <si>
    <t>Hiền</t>
  </si>
  <si>
    <t>Huỳnh Lê Như</t>
  </si>
  <si>
    <t>Thảo</t>
  </si>
  <si>
    <t>Nguyễn Thị Phi</t>
  </si>
  <si>
    <t>Ngô Hải Mỹ</t>
  </si>
  <si>
    <t>Khánh</t>
  </si>
  <si>
    <t>Nguyễn Hoàng Hồng</t>
  </si>
  <si>
    <t>Lê Nguyễn Kim</t>
  </si>
  <si>
    <t>Lê Xuân</t>
  </si>
  <si>
    <t>Lê Mỹ</t>
  </si>
  <si>
    <t>Huyền</t>
  </si>
  <si>
    <t>Nguyễn Thị Nguyệt</t>
  </si>
  <si>
    <t>Nga</t>
  </si>
  <si>
    <t>Vũ Lê Công Tấn</t>
  </si>
  <si>
    <t>Phạm Diễm</t>
  </si>
  <si>
    <t>Mi</t>
  </si>
  <si>
    <t>Lê Du Gia</t>
  </si>
  <si>
    <t>Ngô Lâm</t>
  </si>
  <si>
    <t>Điệp</t>
  </si>
  <si>
    <t>Lê Nguyễn Hoàng</t>
  </si>
  <si>
    <t>Tô Thị Hằng</t>
  </si>
  <si>
    <t>Mai</t>
  </si>
  <si>
    <t>Lê Vũ</t>
  </si>
  <si>
    <t>Lê Hồng</t>
  </si>
  <si>
    <t>Thắm</t>
  </si>
  <si>
    <t>Tăng Toàn</t>
  </si>
  <si>
    <t>Nguyễn Phạm Minh</t>
  </si>
  <si>
    <t>Khôi</t>
  </si>
  <si>
    <t>Đỗ Nguyên Minh</t>
  </si>
  <si>
    <t>Vương Khả</t>
  </si>
  <si>
    <t>Lâm Nguyễn Mộng Thùy</t>
  </si>
  <si>
    <t>Nguyễn Trúc Phương</t>
  </si>
  <si>
    <t>Nguyễn Thanh Lan</t>
  </si>
  <si>
    <t>Hoàng Viết</t>
  </si>
  <si>
    <t>Thúy</t>
  </si>
  <si>
    <t>Đoàn Nguyễn Minh</t>
  </si>
  <si>
    <t>Võ Ngọc Minh</t>
  </si>
  <si>
    <t>Lê Ngọc Minh</t>
  </si>
  <si>
    <t>Võ Lê Minh</t>
  </si>
  <si>
    <t>Trần Trí</t>
  </si>
  <si>
    <t>Quyên</t>
  </si>
  <si>
    <t>Phi</t>
  </si>
  <si>
    <t>Trang Thị Thùy</t>
  </si>
  <si>
    <t>Nguyễn Lê Hồng</t>
  </si>
  <si>
    <t>Trần Bảo</t>
  </si>
  <si>
    <t>Trần Thị Tường</t>
  </si>
  <si>
    <t>Luyến</t>
  </si>
  <si>
    <t>Nguyễn Trọng</t>
  </si>
  <si>
    <t>Nguyễn Vũ Kim</t>
  </si>
  <si>
    <t>Võ Thị Thanh</t>
  </si>
  <si>
    <t>Lan</t>
  </si>
  <si>
    <t>Lê Ngọc Huyền</t>
  </si>
  <si>
    <t>Trân</t>
  </si>
  <si>
    <t>Đặng Hồng</t>
  </si>
  <si>
    <t>Dương Gia</t>
  </si>
  <si>
    <t>Hồ Minh</t>
  </si>
  <si>
    <t>Tiến</t>
  </si>
  <si>
    <t>Thân Ngọc Thu</t>
  </si>
  <si>
    <t>Hồ Ngân Khải</t>
  </si>
  <si>
    <t>Bảo Huỳnh Tú</t>
  </si>
  <si>
    <t>Trần Ngọc Châu</t>
  </si>
  <si>
    <t>Võ Thị Huyền</t>
  </si>
  <si>
    <t>Trần Nhựt</t>
  </si>
  <si>
    <t>Thanh</t>
  </si>
  <si>
    <t>Phạm Thị Quỳnh</t>
  </si>
  <si>
    <t>Trần Hoài</t>
  </si>
  <si>
    <t>Đặng Phú</t>
  </si>
  <si>
    <t>Nguyễn Thế</t>
  </si>
  <si>
    <t>Nguyễn Dương Minh</t>
  </si>
  <si>
    <t>Lê Hoàng</t>
  </si>
  <si>
    <t>Dương Kim</t>
  </si>
  <si>
    <t>Trần Phi</t>
  </si>
  <si>
    <t>Nguyễn Nguyên</t>
  </si>
  <si>
    <t>Bảng</t>
  </si>
  <si>
    <t>Phạm Quốc</t>
  </si>
  <si>
    <t>Lê Văn Ấn</t>
  </si>
  <si>
    <t>Độ</t>
  </si>
  <si>
    <t>Châu Nguyễn Thanh</t>
  </si>
  <si>
    <t>Đỗ Viết</t>
  </si>
  <si>
    <t>Võ Minh</t>
  </si>
  <si>
    <t>Mạch Thanh</t>
  </si>
  <si>
    <t>Trần Trương Uyển</t>
  </si>
  <si>
    <t>Lê Trọng</t>
  </si>
  <si>
    <t>Phan Thị Mỹ</t>
  </si>
  <si>
    <t>Trần Hoàng</t>
  </si>
  <si>
    <t>Nguyễn Bối</t>
  </si>
  <si>
    <t>Bối</t>
  </si>
  <si>
    <t>Đỗ Quang</t>
  </si>
  <si>
    <t>Quý</t>
  </si>
  <si>
    <t>Dầu Phạm Ngọc Như</t>
  </si>
  <si>
    <t>Hoàng Minh</t>
  </si>
  <si>
    <t>Bùi Thị Mỹ</t>
  </si>
  <si>
    <t>Duyên</t>
  </si>
  <si>
    <t>Giàu</t>
  </si>
  <si>
    <t>Nguyễn Ngọc Thu</t>
  </si>
  <si>
    <t>Trâm</t>
  </si>
  <si>
    <t>Trần Đỗ Khả</t>
  </si>
  <si>
    <t>Phạm Võ Đăng</t>
  </si>
  <si>
    <t>Nguyễn Dương Như</t>
  </si>
  <si>
    <t>Đàm Bảo</t>
  </si>
  <si>
    <t>Lê Thanh Phong Hải</t>
  </si>
  <si>
    <t>Đăng</t>
  </si>
  <si>
    <t>Nguyễn Minh Nhật</t>
  </si>
  <si>
    <t>Trần Ngọc Hải</t>
  </si>
  <si>
    <t>Nguyễn Thị Bạch</t>
  </si>
  <si>
    <t>Bùi Lê Thanh</t>
  </si>
  <si>
    <t>Nguyễn Mộng Yến</t>
  </si>
  <si>
    <t>Nguyễn Văn Trường</t>
  </si>
  <si>
    <t>Võ Lê Hồng</t>
  </si>
  <si>
    <t>Lê Việt</t>
  </si>
  <si>
    <t>Tô Thùy</t>
  </si>
  <si>
    <t>Nguyễn Hồng Kim</t>
  </si>
  <si>
    <t>Lương Đức</t>
  </si>
  <si>
    <t>Trần Nguyễn Anh</t>
  </si>
  <si>
    <t>Đặng Thị</t>
  </si>
  <si>
    <t>Nguyễn Công</t>
  </si>
  <si>
    <t>Trần Thị</t>
  </si>
  <si>
    <t>Yên</t>
  </si>
  <si>
    <t>Trần Khải</t>
  </si>
  <si>
    <t>Lê Thị Hà</t>
  </si>
  <si>
    <t>Phan Hoà</t>
  </si>
  <si>
    <t>Nguyễn Thị Huỳnh</t>
  </si>
  <si>
    <t>Phạm Lê Anh</t>
  </si>
  <si>
    <t>Mẫn</t>
  </si>
  <si>
    <t>Châu Trần Gia</t>
  </si>
  <si>
    <t>Trương Thị Ngọc</t>
  </si>
  <si>
    <t>Võ Vương Thuận Thiên</t>
  </si>
  <si>
    <t>Thành</t>
  </si>
  <si>
    <t>Nguyễn Diễm Quỳnh</t>
  </si>
  <si>
    <t>Trần Xuân</t>
  </si>
  <si>
    <t>Nguyễn Huỳnh Gia</t>
  </si>
  <si>
    <t>Võ Thị Ánh</t>
  </si>
  <si>
    <t>Tuyết</t>
  </si>
  <si>
    <t>Nguyễn Tuấn</t>
  </si>
  <si>
    <t>Nguyễn Trịnh Đăng</t>
  </si>
  <si>
    <t>Mã Chí</t>
  </si>
  <si>
    <t>Vũ Thanh</t>
  </si>
  <si>
    <t>Phạm Thị Thanh</t>
  </si>
  <si>
    <t>Huỳnh Phạm Phương</t>
  </si>
  <si>
    <t>Lê Thị</t>
  </si>
  <si>
    <t>An Nghĩa Shi</t>
  </si>
  <si>
    <t>Cao Quốc</t>
  </si>
  <si>
    <t>Nguyễn Danh Quốc</t>
  </si>
  <si>
    <t>Nguyễn Ngô Đình</t>
  </si>
  <si>
    <t>Trần Vũ</t>
  </si>
  <si>
    <t>Thừa</t>
  </si>
  <si>
    <t>Đặng Trần</t>
  </si>
  <si>
    <t>Lê Đoàn Minh</t>
  </si>
  <si>
    <t>Nhựt</t>
  </si>
  <si>
    <t>Phạm Thái</t>
  </si>
  <si>
    <t>Sơn</t>
  </si>
  <si>
    <t>Phạm Kiến</t>
  </si>
  <si>
    <t>Tường</t>
  </si>
  <si>
    <t>Trần Hoàng Quế</t>
  </si>
  <si>
    <t>Nguyễn Khánh</t>
  </si>
  <si>
    <t>Huỳnh Tấn</t>
  </si>
  <si>
    <t>Nguyễn Lê Phương</t>
  </si>
  <si>
    <t>Huỳnh Thị Phi</t>
  </si>
  <si>
    <t>Trang Kim</t>
  </si>
  <si>
    <t>Thoa</t>
  </si>
  <si>
    <t>Mạch Nguyễn Thanh</t>
  </si>
  <si>
    <t>Nguyễn Phúc</t>
  </si>
  <si>
    <t>Nguyễn Đỗ</t>
  </si>
  <si>
    <t>Đỗ Đan</t>
  </si>
  <si>
    <t>Khanh</t>
  </si>
  <si>
    <t>Huỳnh Minh</t>
  </si>
  <si>
    <t>Lý Hoàng</t>
  </si>
  <si>
    <t>Tỷ</t>
  </si>
  <si>
    <t>Ngô Đoàn Đức</t>
  </si>
  <si>
    <t>Hồ Lê Quốc</t>
  </si>
  <si>
    <t>Nguyễn Chế</t>
  </si>
  <si>
    <t>Trần Trung</t>
  </si>
  <si>
    <t>Trần Thế</t>
  </si>
  <si>
    <t>Hồ Thiên</t>
  </si>
  <si>
    <t>Nguyễn Thị Quỳnh</t>
  </si>
  <si>
    <t>Đỗ Thị Hồng</t>
  </si>
  <si>
    <t>Phi Lê Ngọc</t>
  </si>
  <si>
    <t>Vĩ</t>
  </si>
  <si>
    <t>Nguyễn Quỳnh</t>
  </si>
  <si>
    <t>Dương Duy</t>
  </si>
  <si>
    <t>LB</t>
  </si>
  <si>
    <t>Trần Ngân Thúy</t>
  </si>
  <si>
    <t>Nguyễn Quốc Bảo</t>
  </si>
  <si>
    <t>CT</t>
  </si>
  <si>
    <t>Nguyễn Hoàng Như</t>
  </si>
  <si>
    <t>Đào Quốc</t>
  </si>
  <si>
    <t>Lưu</t>
  </si>
  <si>
    <t>Nguyễn Bá</t>
  </si>
  <si>
    <t>Phạm Hùng</t>
  </si>
  <si>
    <t>Dầu Phạm Ngọc Tường</t>
  </si>
  <si>
    <t>Quách Dự</t>
  </si>
  <si>
    <t>Chí</t>
  </si>
  <si>
    <t>Lê Trung</t>
  </si>
  <si>
    <t>Nguyễn Thị Liên</t>
  </si>
  <si>
    <t>Chinh</t>
  </si>
  <si>
    <t>Phan Gia</t>
  </si>
  <si>
    <t>Huỳnh Hồng</t>
  </si>
  <si>
    <t>Phạm Huỳnh Yến</t>
  </si>
  <si>
    <t>Tôn Nữ Quỳnh</t>
  </si>
  <si>
    <t>Biên</t>
  </si>
  <si>
    <t>Trương Thị Kim</t>
  </si>
  <si>
    <t>Sang</t>
  </si>
  <si>
    <t>Trần Ngọc Yến</t>
  </si>
  <si>
    <t>Phạm</t>
  </si>
  <si>
    <t>Hùng</t>
  </si>
  <si>
    <t>Lê Hoài</t>
  </si>
  <si>
    <t>Tổng CBA</t>
  </si>
  <si>
    <t>Tổng CBD</t>
  </si>
  <si>
    <t>Nguyễn Ngọc Thùy</t>
  </si>
  <si>
    <t>Họ</t>
  </si>
  <si>
    <t>Tên</t>
  </si>
  <si>
    <t>Số HS</t>
  </si>
  <si>
    <t>Giới tình</t>
  </si>
  <si>
    <t>Ngày sinh</t>
  </si>
  <si>
    <t>Điểm TS</t>
  </si>
  <si>
    <t>SỞ GIÁO DỤC VÀ ĐÀO TẠO TP.HCM</t>
  </si>
  <si>
    <t>TRƯỜNG THPT PHƯỚC KIỂN</t>
  </si>
  <si>
    <t>NĂM HỌC: 2016 - 2017</t>
  </si>
  <si>
    <t/>
  </si>
  <si>
    <t>Điểm TB thi</t>
  </si>
  <si>
    <t>Điểm thi cao nhất</t>
  </si>
  <si>
    <t>Điểm thi thấp nhất</t>
  </si>
  <si>
    <t>Điểm TB tổng cộng</t>
  </si>
  <si>
    <t>Số HS nam</t>
  </si>
  <si>
    <t>Số HS nữ</t>
  </si>
  <si>
    <t>Số HS bán trú nam</t>
  </si>
  <si>
    <t>Số HS bán trú nữ</t>
  </si>
  <si>
    <t>THỐNG KÊ</t>
  </si>
  <si>
    <t>DANH SÁCH GIÁO VIÊN CHỦ NHIỆM</t>
  </si>
  <si>
    <t>HỌ TÊN GIÁO VIÊN</t>
  </si>
  <si>
    <t>LỚP CHỦ NHIỆM</t>
  </si>
  <si>
    <t>GHI CHÚ</t>
  </si>
  <si>
    <t>Võ Thanh Bình</t>
  </si>
  <si>
    <t>Trương Văn Lũy</t>
  </si>
  <si>
    <t>Trần Thị Kim Thơ</t>
  </si>
  <si>
    <t>Đào Thanh Hiền</t>
  </si>
  <si>
    <t>Đào Triêu Dương Phượng Minh</t>
  </si>
  <si>
    <t>Trần Thị Hương Bình</t>
  </si>
  <si>
    <t>Nguyễn Ngọc Thái</t>
  </si>
  <si>
    <t>Trần Thị Ngọc Thúy</t>
  </si>
  <si>
    <t>Nguyễn Thị Hương</t>
  </si>
  <si>
    <t>Hồ Nguyên Hạ</t>
  </si>
  <si>
    <t>Nguyễn Lê Ngọc Hồng</t>
  </si>
  <si>
    <t>Trần Thị Ánh Loan</t>
  </si>
  <si>
    <t>Nguyễn Thanh Tâm</t>
  </si>
  <si>
    <t>Hoàng Văn Bắc</t>
  </si>
  <si>
    <t>Hồ Thị Mai Lan</t>
  </si>
  <si>
    <t>Trần Thị Xuân</t>
  </si>
  <si>
    <t>Trần Quốc Khởi</t>
  </si>
  <si>
    <t>Trần Thị Thúy</t>
  </si>
  <si>
    <t>Trần Thanh Hòa</t>
  </si>
  <si>
    <t>Trần Thị Thúy Hằng</t>
  </si>
  <si>
    <t>Bùi Thị Tường Vy</t>
  </si>
  <si>
    <t>Đoàn Thị Thùy Mỹ</t>
  </si>
  <si>
    <t>Hoàng Thị Quỳnh Hoa</t>
  </si>
  <si>
    <t>12A1</t>
  </si>
  <si>
    <t>12A2</t>
  </si>
  <si>
    <t>12A3</t>
  </si>
  <si>
    <t>12A4</t>
  </si>
  <si>
    <t>12A5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</si>
  <si>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</si>
  <si>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</si>
  <si>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</si>
  <si>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</si>
  <si>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</si>
  <si>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</si>
  <si>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</si>
  <si>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</si>
  <si>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</si>
  <si>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</si>
  <si>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</si>
  <si>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</si>
  <si>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</si>
  <si>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</si>
  <si>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</si>
  <si>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</si>
  <si>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</si>
  <si>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</si>
  <si>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</si>
  <si>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HIỆU TRƯỞNG</t>
  </si>
  <si>
    <t>Phạm Cao Tín</t>
  </si>
  <si>
    <t>GIÁO VIÊN CHỦ NHIỆM: HỒ THỊ MAI LAN</t>
  </si>
  <si>
    <t>DANH SÁCH HỌC SINH LỚP 10A1 - CƠ BẢN A</t>
  </si>
  <si>
    <t>DANH SÁCH HỌC SINH LỚP 10A2 - CƠ BẢN D</t>
  </si>
  <si>
    <t>GIÁO VIÊN CHỦ NHIỆM: TRẦN THỊ XUÂN</t>
  </si>
  <si>
    <t>DANH SÁCH HỌC SINH LỚP 10A3 - CƠ BẢN A</t>
  </si>
  <si>
    <t>GIÁO VIÊN CHỦ NHIỆM: TRẦN QUỐC KHỞI</t>
  </si>
  <si>
    <t>DANH SÁCH HỌC SINH LỚP 10A4 - CƠ BẢN A</t>
  </si>
  <si>
    <t>GIÁO VIÊN CHỦ NHIỆM: PHẠM CAO TÍN</t>
  </si>
  <si>
    <t>DANH SÁCH HỌC SINH LỚP 10A5 - CƠ BẢN A</t>
  </si>
  <si>
    <t>GIÁO VIÊN CHỦ NHIỆM: TRẦN THỊ THÚY</t>
  </si>
  <si>
    <t>DANH SÁCH HỌC SINH LỚP 10A6 - CƠ BẢN A1</t>
  </si>
  <si>
    <t>GIÁO VIÊN CHỦ NHIỆM: TRẦN THANH HÒA</t>
  </si>
  <si>
    <t>DANH SÁCH HỌC SINH LỚP 10A7 - CƠ BẢN D</t>
  </si>
  <si>
    <t>GIÁO VIÊN CHỦ NHIỆM: TRẦN THỊ THÚY HẰNG</t>
  </si>
  <si>
    <t>GIÁO VIÊN CHỦ NHIỆM: BÙI THỊ TƯỜNG VY</t>
  </si>
  <si>
    <t>DANH SÁCH HỌC SINH LỚP 10A8 - CƠ BẢN D</t>
  </si>
  <si>
    <t>DANH SÁCH HỌC SINH LỚP 10A9 - CƠ BẢN D</t>
  </si>
  <si>
    <t>GIÁO VIÊN CHỦ NHIỆM: ĐOÀN THỊ THÙY MỸ</t>
  </si>
  <si>
    <t>DANH SÁCH HỌC SINH LỚP 10A10 - CƠ BẢN D</t>
  </si>
  <si>
    <t>GIÁO VIÊN CHỦ NHIỆM: HOÀNG THỊ QUỲNH HOA</t>
  </si>
  <si>
    <t>s</t>
  </si>
  <si>
    <t>Lê Thụy Phương</t>
  </si>
  <si>
    <t>Nguyễn Đức</t>
  </si>
  <si>
    <t>Lê Thị Minh</t>
  </si>
  <si>
    <t>Trần Đinh Thị Kim</t>
  </si>
  <si>
    <t>Hà Gia</t>
  </si>
  <si>
    <t>Học tạm chờ hoàn chỉnh hồ sơ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</si>
</sst>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</font>
    <font>
      <sz val="11"/>
      <name val="Times New Roman"/>
      <family val="2"/>
    </font>
    <font>
      <sz val="11"/>
      <color rgb="FFFF0000"/>
      <name val="Times New Roman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name val="Times New Roman"/>
      <family val="1"/>
    </font>
    <font>
      <sz val="9"/>
      <name val="Times New Roman"/>
      <family val="1"/>
    </font>
    <font>
      <sz val="9"/>
      <name val="VNI-Times"/>
    </font>
    <font>
      <sz val="9"/>
      <name val="Times New Roman"/>
      <family val="2"/>
    </font>
    <font>
      <sz val="11"/>
      <name val="Times New Roman"/>
      <family val="1"/>
    </font>
    <font>
      <sz val="11"/>
      <name val="VNI-Time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/>
    </xf>
    <xf numFmtId="2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4" fontId="1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121"/>
  <sheetViews>
    <sheetView topLeftCell="S1" workbookViewId="0">
      <selection sqref="A1:R1048576"/>
    </sheetView>
  </sheetViews>
  <sheetFormatPr defaultRowHeight="15" x14ac:dyDescent="0.25"/>
  <cols>
    <col min="1" max="2" width="0" style="1" hidden="1" customWidth="1"/>
    <col min="3" max="3" width="20.7109375" hidden="1" customWidth="1"/>
    <col min="4" max="4" width="0" hidden="1" customWidth="1"/>
    <col min="5" max="5" width="0" style="1" hidden="1" customWidth="1"/>
    <col min="6" max="6" width="13.7109375" style="1" hidden="1" customWidth="1"/>
    <col min="7" max="13" width="0" style="1" hidden="1" customWidth="1"/>
    <col min="14" max="18" width="0" hidden="1" customWidth="1"/>
  </cols>
  <sheetData>
    <row r="2" spans="1:13" s="11" customFormat="1" ht="14.25" x14ac:dyDescent="0.2">
      <c r="A2" s="12" t="s">
        <v>0</v>
      </c>
      <c r="B2" s="12" t="s">
        <v>1</v>
      </c>
      <c r="C2" s="11" t="s">
        <v>4</v>
      </c>
      <c r="D2" s="11" t="s">
        <v>5</v>
      </c>
      <c r="E2" s="12" t="s">
        <v>6</v>
      </c>
      <c r="F2" s="12" t="s">
        <v>2</v>
      </c>
      <c r="G2" s="12" t="s">
        <v>3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7</v>
      </c>
      <c r="M2" s="12" t="s">
        <v>8</v>
      </c>
    </row>
    <row r="3" spans="1:13" x14ac:dyDescent="0.25">
      <c r="A3" s="8">
        <v>43</v>
      </c>
      <c r="B3" s="8">
        <v>432</v>
      </c>
      <c r="C3" s="9" t="s">
        <v>84</v>
      </c>
      <c r="D3" s="9" t="s">
        <v>85</v>
      </c>
      <c r="E3" s="8" t="s">
        <v>14</v>
      </c>
      <c r="F3" s="10">
        <v>37187</v>
      </c>
      <c r="G3" s="8">
        <v>24.25</v>
      </c>
      <c r="H3" s="8">
        <v>7.5</v>
      </c>
      <c r="I3" s="8">
        <v>7.8</v>
      </c>
      <c r="J3" s="8">
        <v>8.1</v>
      </c>
      <c r="K3" s="8">
        <v>47.65</v>
      </c>
      <c r="L3" s="8" t="s">
        <v>528</v>
      </c>
      <c r="M3" s="8" t="s">
        <v>528</v>
      </c>
    </row>
    <row r="4" spans="1:13" hidden="1" x14ac:dyDescent="0.25">
      <c r="A4" s="8">
        <v>44</v>
      </c>
      <c r="B4" s="8">
        <v>426</v>
      </c>
      <c r="C4" s="9" t="s">
        <v>48</v>
      </c>
      <c r="D4" s="9" t="s">
        <v>86</v>
      </c>
      <c r="E4" s="8" t="s">
        <v>13</v>
      </c>
      <c r="F4" s="10">
        <v>37000</v>
      </c>
      <c r="G4" s="8">
        <v>26</v>
      </c>
      <c r="H4" s="8">
        <v>7.2</v>
      </c>
      <c r="I4" s="8">
        <v>6.7</v>
      </c>
      <c r="J4" s="8">
        <v>7.7</v>
      </c>
      <c r="K4" s="8">
        <v>47.6</v>
      </c>
      <c r="L4" s="8" t="s">
        <v>528</v>
      </c>
      <c r="M4" s="8" t="s">
        <v>528</v>
      </c>
    </row>
    <row r="5" spans="1:13" hidden="1" x14ac:dyDescent="0.25">
      <c r="A5" s="8">
        <v>45</v>
      </c>
      <c r="B5" s="8">
        <v>436</v>
      </c>
      <c r="C5" s="9" t="s">
        <v>62</v>
      </c>
      <c r="D5" s="9" t="s">
        <v>63</v>
      </c>
      <c r="E5" s="8" t="s">
        <v>13</v>
      </c>
      <c r="F5" s="10">
        <v>37027</v>
      </c>
      <c r="G5" s="8">
        <v>26</v>
      </c>
      <c r="H5" s="8">
        <v>6.9</v>
      </c>
      <c r="I5" s="8">
        <v>6.4</v>
      </c>
      <c r="J5" s="8">
        <v>8</v>
      </c>
      <c r="K5" s="8">
        <v>47.3</v>
      </c>
      <c r="L5" s="8" t="s">
        <v>528</v>
      </c>
      <c r="M5" s="8" t="s">
        <v>528</v>
      </c>
    </row>
    <row r="6" spans="1:13" hidden="1" x14ac:dyDescent="0.25">
      <c r="A6" s="8">
        <v>46</v>
      </c>
      <c r="B6" s="8">
        <v>510</v>
      </c>
      <c r="C6" s="9" t="s">
        <v>87</v>
      </c>
      <c r="D6" s="9" t="s">
        <v>88</v>
      </c>
      <c r="E6" s="8" t="s">
        <v>13</v>
      </c>
      <c r="F6" s="10">
        <v>37048</v>
      </c>
      <c r="G6" s="8">
        <v>24.5</v>
      </c>
      <c r="H6" s="8">
        <v>6.7</v>
      </c>
      <c r="I6" s="8">
        <v>7.6</v>
      </c>
      <c r="J6" s="8">
        <v>8.4</v>
      </c>
      <c r="K6" s="8">
        <v>47.2</v>
      </c>
      <c r="L6" s="8" t="s">
        <v>528</v>
      </c>
      <c r="M6" s="8" t="s">
        <v>528</v>
      </c>
    </row>
    <row r="7" spans="1:13" hidden="1" x14ac:dyDescent="0.25">
      <c r="A7" s="8">
        <v>47</v>
      </c>
      <c r="B7" s="8">
        <v>422</v>
      </c>
      <c r="C7" s="9" t="s">
        <v>89</v>
      </c>
      <c r="D7" s="9" t="s">
        <v>90</v>
      </c>
      <c r="E7" s="8" t="s">
        <v>13</v>
      </c>
      <c r="F7" s="10">
        <v>37104</v>
      </c>
      <c r="G7" s="8">
        <v>26</v>
      </c>
      <c r="H7" s="8">
        <v>7.4</v>
      </c>
      <c r="I7" s="8">
        <v>6.6</v>
      </c>
      <c r="J7" s="8">
        <v>6.9</v>
      </c>
      <c r="K7" s="8">
        <v>46.9</v>
      </c>
      <c r="L7" s="8" t="s">
        <v>528</v>
      </c>
      <c r="M7" s="8" t="s">
        <v>528</v>
      </c>
    </row>
    <row r="8" spans="1:13" x14ac:dyDescent="0.25">
      <c r="A8" s="8">
        <v>48</v>
      </c>
      <c r="B8" s="8">
        <v>521</v>
      </c>
      <c r="C8" s="9" t="s">
        <v>91</v>
      </c>
      <c r="D8" s="9" t="s">
        <v>92</v>
      </c>
      <c r="E8" s="8" t="s">
        <v>14</v>
      </c>
      <c r="F8" s="10">
        <v>36773</v>
      </c>
      <c r="G8" s="8">
        <v>25</v>
      </c>
      <c r="H8" s="8">
        <v>7.8</v>
      </c>
      <c r="I8" s="8">
        <v>7.4</v>
      </c>
      <c r="J8" s="8">
        <v>6.2</v>
      </c>
      <c r="K8" s="8">
        <v>46.4</v>
      </c>
      <c r="L8" s="8" t="s">
        <v>528</v>
      </c>
      <c r="M8" s="8" t="s">
        <v>528</v>
      </c>
    </row>
    <row r="9" spans="1:13" hidden="1" x14ac:dyDescent="0.25">
      <c r="A9" s="8">
        <v>49</v>
      </c>
      <c r="B9" s="8">
        <v>424</v>
      </c>
      <c r="C9" s="9" t="s">
        <v>93</v>
      </c>
      <c r="D9" s="9" t="s">
        <v>94</v>
      </c>
      <c r="E9" s="8" t="s">
        <v>13</v>
      </c>
      <c r="F9" s="10">
        <v>36899</v>
      </c>
      <c r="G9" s="8">
        <v>26.75</v>
      </c>
      <c r="H9" s="8">
        <v>6.3</v>
      </c>
      <c r="I9" s="8">
        <v>6.3</v>
      </c>
      <c r="J9" s="8">
        <v>6.9</v>
      </c>
      <c r="K9" s="8">
        <v>46.25</v>
      </c>
      <c r="L9" s="8" t="s">
        <v>528</v>
      </c>
      <c r="M9" s="8" t="s">
        <v>528</v>
      </c>
    </row>
    <row r="10" spans="1:13" hidden="1" x14ac:dyDescent="0.25">
      <c r="A10" s="8">
        <v>50</v>
      </c>
      <c r="B10" s="8">
        <v>429</v>
      </c>
      <c r="C10" s="9" t="s">
        <v>95</v>
      </c>
      <c r="D10" s="9" t="s">
        <v>96</v>
      </c>
      <c r="E10" s="8" t="s">
        <v>13</v>
      </c>
      <c r="F10" s="10">
        <v>37068</v>
      </c>
      <c r="G10" s="8">
        <v>24.75</v>
      </c>
      <c r="H10" s="8">
        <v>6.6</v>
      </c>
      <c r="I10" s="8">
        <v>6.8</v>
      </c>
      <c r="J10" s="8">
        <v>7.7</v>
      </c>
      <c r="K10" s="8">
        <v>45.85</v>
      </c>
      <c r="L10" s="8" t="s">
        <v>528</v>
      </c>
      <c r="M10" s="8" t="s">
        <v>528</v>
      </c>
    </row>
    <row r="11" spans="1:13" hidden="1" x14ac:dyDescent="0.25">
      <c r="A11" s="8">
        <v>51</v>
      </c>
      <c r="B11" s="8">
        <v>262</v>
      </c>
      <c r="C11" s="9" t="s">
        <v>97</v>
      </c>
      <c r="D11" s="9" t="s">
        <v>79</v>
      </c>
      <c r="E11" s="8" t="s">
        <v>13</v>
      </c>
      <c r="F11" s="10">
        <v>37091</v>
      </c>
      <c r="G11" s="8">
        <v>25.5</v>
      </c>
      <c r="H11" s="8">
        <v>7.3</v>
      </c>
      <c r="I11" s="8">
        <v>7</v>
      </c>
      <c r="J11" s="8">
        <v>6</v>
      </c>
      <c r="K11" s="8">
        <v>45.8</v>
      </c>
      <c r="L11" s="8" t="s">
        <v>528</v>
      </c>
      <c r="M11" s="8" t="s">
        <v>528</v>
      </c>
    </row>
    <row r="12" spans="1:13" hidden="1" x14ac:dyDescent="0.25">
      <c r="A12" s="8">
        <v>52</v>
      </c>
      <c r="B12" s="8">
        <v>413</v>
      </c>
      <c r="C12" s="9" t="s">
        <v>74</v>
      </c>
      <c r="D12" s="9" t="s">
        <v>98</v>
      </c>
      <c r="E12" s="8" t="s">
        <v>13</v>
      </c>
      <c r="F12" s="10">
        <v>37237</v>
      </c>
      <c r="G12" s="8">
        <v>26</v>
      </c>
      <c r="H12" s="8">
        <v>6.3</v>
      </c>
      <c r="I12" s="8">
        <v>6.3</v>
      </c>
      <c r="J12" s="8">
        <v>7.2</v>
      </c>
      <c r="K12" s="8">
        <v>45.8</v>
      </c>
      <c r="L12" s="8" t="s">
        <v>528</v>
      </c>
      <c r="M12" s="8" t="s">
        <v>528</v>
      </c>
    </row>
    <row r="13" spans="1:13" hidden="1" x14ac:dyDescent="0.25">
      <c r="A13" s="8">
        <v>53</v>
      </c>
      <c r="B13" s="8">
        <v>151</v>
      </c>
      <c r="C13" s="9" t="s">
        <v>99</v>
      </c>
      <c r="D13" s="9" t="s">
        <v>100</v>
      </c>
      <c r="E13" s="8" t="s">
        <v>13</v>
      </c>
      <c r="F13" s="10">
        <v>37130</v>
      </c>
      <c r="G13" s="8">
        <v>25.75</v>
      </c>
      <c r="H13" s="8">
        <v>7.2</v>
      </c>
      <c r="I13" s="8">
        <v>7.6</v>
      </c>
      <c r="J13" s="8">
        <v>5.2</v>
      </c>
      <c r="K13" s="8">
        <v>45.75</v>
      </c>
      <c r="L13" s="8" t="s">
        <v>16</v>
      </c>
      <c r="M13" s="8" t="s">
        <v>528</v>
      </c>
    </row>
    <row r="14" spans="1:13" x14ac:dyDescent="0.25">
      <c r="A14" s="8">
        <v>54</v>
      </c>
      <c r="B14" s="8">
        <v>464</v>
      </c>
      <c r="C14" s="9" t="s">
        <v>101</v>
      </c>
      <c r="D14" s="9" t="s">
        <v>102</v>
      </c>
      <c r="E14" s="8" t="s">
        <v>14</v>
      </c>
      <c r="F14" s="10">
        <v>37151</v>
      </c>
      <c r="G14" s="8">
        <v>23.5</v>
      </c>
      <c r="H14" s="8">
        <v>7.1</v>
      </c>
      <c r="I14" s="8">
        <v>7.8</v>
      </c>
      <c r="J14" s="8">
        <v>7.1</v>
      </c>
      <c r="K14" s="8">
        <v>45.5</v>
      </c>
      <c r="L14" s="8" t="s">
        <v>528</v>
      </c>
      <c r="M14" s="8" t="s">
        <v>528</v>
      </c>
    </row>
    <row r="15" spans="1:13" x14ac:dyDescent="0.25">
      <c r="A15" s="8">
        <v>55</v>
      </c>
      <c r="B15" s="8">
        <v>235</v>
      </c>
      <c r="C15" s="9" t="s">
        <v>103</v>
      </c>
      <c r="D15" s="9" t="s">
        <v>104</v>
      </c>
      <c r="E15" s="8" t="s">
        <v>14</v>
      </c>
      <c r="F15" s="10">
        <v>37118</v>
      </c>
      <c r="G15" s="8">
        <v>27.25</v>
      </c>
      <c r="H15" s="8">
        <v>7</v>
      </c>
      <c r="I15" s="8">
        <v>6</v>
      </c>
      <c r="J15" s="8">
        <v>5.0999999999999996</v>
      </c>
      <c r="K15" s="8">
        <v>45.35</v>
      </c>
      <c r="L15" s="8" t="s">
        <v>528</v>
      </c>
      <c r="M15" s="8" t="s">
        <v>16</v>
      </c>
    </row>
    <row r="16" spans="1:13" hidden="1" x14ac:dyDescent="0.25">
      <c r="A16" s="8">
        <v>56</v>
      </c>
      <c r="B16" s="8">
        <v>419</v>
      </c>
      <c r="C16" s="9" t="s">
        <v>105</v>
      </c>
      <c r="D16" s="9" t="s">
        <v>90</v>
      </c>
      <c r="E16" s="8" t="s">
        <v>13</v>
      </c>
      <c r="F16" s="10">
        <v>37218</v>
      </c>
      <c r="G16" s="8">
        <v>23.25</v>
      </c>
      <c r="H16" s="8">
        <v>7.2</v>
      </c>
      <c r="I16" s="8">
        <v>7.1</v>
      </c>
      <c r="J16" s="8">
        <v>7.7</v>
      </c>
      <c r="K16" s="8">
        <v>45.25</v>
      </c>
      <c r="L16" s="8" t="s">
        <v>528</v>
      </c>
      <c r="M16" s="8" t="s">
        <v>528</v>
      </c>
    </row>
    <row r="17" spans="1:13" x14ac:dyDescent="0.25">
      <c r="A17" s="8">
        <v>57</v>
      </c>
      <c r="B17" s="8">
        <v>253</v>
      </c>
      <c r="C17" s="9" t="s">
        <v>106</v>
      </c>
      <c r="D17" s="9" t="s">
        <v>83</v>
      </c>
      <c r="E17" s="8" t="s">
        <v>14</v>
      </c>
      <c r="F17" s="10">
        <v>36971</v>
      </c>
      <c r="G17" s="8">
        <v>23.5</v>
      </c>
      <c r="H17" s="8">
        <v>7.6</v>
      </c>
      <c r="I17" s="8">
        <v>6.5</v>
      </c>
      <c r="J17" s="8">
        <v>7.4</v>
      </c>
      <c r="K17" s="8">
        <v>45</v>
      </c>
      <c r="L17" s="8" t="s">
        <v>528</v>
      </c>
      <c r="M17" s="8" t="s">
        <v>528</v>
      </c>
    </row>
    <row r="18" spans="1:13" hidden="1" x14ac:dyDescent="0.25">
      <c r="A18" s="8">
        <v>58</v>
      </c>
      <c r="B18" s="8">
        <v>88</v>
      </c>
      <c r="C18" s="9" t="s">
        <v>107</v>
      </c>
      <c r="D18" s="9" t="s">
        <v>108</v>
      </c>
      <c r="E18" s="8" t="s">
        <v>13</v>
      </c>
      <c r="F18" s="10">
        <v>37011</v>
      </c>
      <c r="G18" s="8">
        <v>26</v>
      </c>
      <c r="H18" s="8">
        <v>6.3</v>
      </c>
      <c r="I18" s="8">
        <v>6.4</v>
      </c>
      <c r="J18" s="8">
        <v>6.1</v>
      </c>
      <c r="K18" s="8">
        <v>44.8</v>
      </c>
      <c r="L18" s="8" t="s">
        <v>16</v>
      </c>
      <c r="M18" s="8" t="s">
        <v>528</v>
      </c>
    </row>
    <row r="19" spans="1:13" hidden="1" x14ac:dyDescent="0.25">
      <c r="A19" s="8">
        <v>59</v>
      </c>
      <c r="B19" s="8">
        <v>270</v>
      </c>
      <c r="C19" s="9" t="s">
        <v>109</v>
      </c>
      <c r="D19" s="9" t="s">
        <v>110</v>
      </c>
      <c r="E19" s="8" t="s">
        <v>13</v>
      </c>
      <c r="F19" s="10">
        <v>36649</v>
      </c>
      <c r="G19" s="8">
        <v>24.75</v>
      </c>
      <c r="H19" s="8">
        <v>6.5</v>
      </c>
      <c r="I19" s="8">
        <v>6.6</v>
      </c>
      <c r="J19" s="8">
        <v>6.9</v>
      </c>
      <c r="K19" s="8">
        <v>44.75</v>
      </c>
      <c r="L19" s="8" t="s">
        <v>16</v>
      </c>
      <c r="M19" s="8" t="s">
        <v>528</v>
      </c>
    </row>
    <row r="20" spans="1:13" x14ac:dyDescent="0.25">
      <c r="A20" s="8">
        <v>60</v>
      </c>
      <c r="B20" s="8">
        <v>455</v>
      </c>
      <c r="C20" s="9" t="s">
        <v>111</v>
      </c>
      <c r="D20" s="9" t="s">
        <v>112</v>
      </c>
      <c r="E20" s="8" t="s">
        <v>14</v>
      </c>
      <c r="F20" s="10">
        <v>36942</v>
      </c>
      <c r="G20" s="8">
        <v>23.5</v>
      </c>
      <c r="H20" s="8">
        <v>6.6</v>
      </c>
      <c r="I20" s="8">
        <v>6.5</v>
      </c>
      <c r="J20" s="8">
        <v>8.1</v>
      </c>
      <c r="K20" s="8">
        <v>44.7</v>
      </c>
      <c r="L20" s="8" t="s">
        <v>528</v>
      </c>
      <c r="M20" s="8" t="s">
        <v>528</v>
      </c>
    </row>
    <row r="21" spans="1:13" x14ac:dyDescent="0.25">
      <c r="A21" s="8">
        <v>61</v>
      </c>
      <c r="B21" s="8">
        <v>481</v>
      </c>
      <c r="C21" s="9" t="s">
        <v>233</v>
      </c>
      <c r="D21" s="9" t="s">
        <v>193</v>
      </c>
      <c r="E21" s="8" t="s">
        <v>14</v>
      </c>
      <c r="F21" s="10">
        <v>37196</v>
      </c>
      <c r="G21" s="8">
        <v>23</v>
      </c>
      <c r="H21" s="8">
        <v>6.6</v>
      </c>
      <c r="I21" s="8">
        <v>7.4</v>
      </c>
      <c r="J21" s="8">
        <v>7.7</v>
      </c>
      <c r="K21" s="8">
        <v>44.7</v>
      </c>
      <c r="L21" s="8" t="s">
        <v>528</v>
      </c>
      <c r="M21" s="8" t="s">
        <v>528</v>
      </c>
    </row>
    <row r="22" spans="1:13" x14ac:dyDescent="0.25">
      <c r="A22" s="8">
        <v>62</v>
      </c>
      <c r="B22" s="8">
        <v>493</v>
      </c>
      <c r="C22" s="9" t="s">
        <v>114</v>
      </c>
      <c r="D22" s="9" t="s">
        <v>68</v>
      </c>
      <c r="E22" s="8" t="s">
        <v>14</v>
      </c>
      <c r="F22" s="10">
        <v>37132</v>
      </c>
      <c r="G22" s="8">
        <v>21.75</v>
      </c>
      <c r="H22" s="8">
        <v>7.4</v>
      </c>
      <c r="I22" s="8">
        <v>7.4</v>
      </c>
      <c r="J22" s="8">
        <v>8</v>
      </c>
      <c r="K22" s="8">
        <v>44.55</v>
      </c>
      <c r="L22" s="8" t="s">
        <v>528</v>
      </c>
      <c r="M22" s="8" t="s">
        <v>528</v>
      </c>
    </row>
    <row r="23" spans="1:13" x14ac:dyDescent="0.25">
      <c r="A23" s="8">
        <v>63</v>
      </c>
      <c r="B23" s="8">
        <v>486</v>
      </c>
      <c r="C23" s="9" t="s">
        <v>40</v>
      </c>
      <c r="D23" s="9" t="s">
        <v>51</v>
      </c>
      <c r="E23" s="8" t="s">
        <v>14</v>
      </c>
      <c r="F23" s="10">
        <v>37207</v>
      </c>
      <c r="G23" s="8">
        <v>23</v>
      </c>
      <c r="H23" s="8">
        <v>7</v>
      </c>
      <c r="I23" s="8">
        <v>6.7</v>
      </c>
      <c r="J23" s="8">
        <v>7.7</v>
      </c>
      <c r="K23" s="8">
        <v>44.4</v>
      </c>
      <c r="L23" s="8" t="s">
        <v>528</v>
      </c>
      <c r="M23" s="8" t="s">
        <v>16</v>
      </c>
    </row>
    <row r="24" spans="1:13" x14ac:dyDescent="0.25">
      <c r="A24" s="8">
        <v>64</v>
      </c>
      <c r="B24" s="8">
        <v>172</v>
      </c>
      <c r="C24" s="9" t="s">
        <v>115</v>
      </c>
      <c r="D24" s="9" t="s">
        <v>116</v>
      </c>
      <c r="E24" s="8" t="s">
        <v>14</v>
      </c>
      <c r="F24" s="10">
        <v>36933</v>
      </c>
      <c r="G24" s="8">
        <v>24.75</v>
      </c>
      <c r="H24" s="8">
        <v>5</v>
      </c>
      <c r="I24" s="8">
        <v>5.6</v>
      </c>
      <c r="J24" s="8">
        <v>9</v>
      </c>
      <c r="K24" s="8">
        <v>44.35</v>
      </c>
      <c r="L24" s="8" t="s">
        <v>528</v>
      </c>
      <c r="M24" s="8" t="s">
        <v>528</v>
      </c>
    </row>
    <row r="25" spans="1:13" hidden="1" x14ac:dyDescent="0.25">
      <c r="A25" s="8">
        <v>65</v>
      </c>
      <c r="B25" s="8">
        <v>181</v>
      </c>
      <c r="C25" s="9" t="s">
        <v>117</v>
      </c>
      <c r="D25" s="9" t="s">
        <v>118</v>
      </c>
      <c r="E25" s="8" t="s">
        <v>13</v>
      </c>
      <c r="F25" s="10">
        <v>37217</v>
      </c>
      <c r="G25" s="8">
        <v>22.75</v>
      </c>
      <c r="H25" s="8">
        <v>7.4</v>
      </c>
      <c r="I25" s="8">
        <v>7.6</v>
      </c>
      <c r="J25" s="8">
        <v>6.4</v>
      </c>
      <c r="K25" s="8">
        <v>44.15</v>
      </c>
      <c r="L25" s="8" t="s">
        <v>16</v>
      </c>
      <c r="M25" s="8" t="s">
        <v>528</v>
      </c>
    </row>
    <row r="26" spans="1:13" hidden="1" x14ac:dyDescent="0.25">
      <c r="A26" s="8">
        <v>66</v>
      </c>
      <c r="B26" s="8">
        <v>332</v>
      </c>
      <c r="C26" s="9" t="s">
        <v>119</v>
      </c>
      <c r="D26" s="9" t="s">
        <v>120</v>
      </c>
      <c r="E26" s="8" t="s">
        <v>13</v>
      </c>
      <c r="F26" s="10">
        <v>37137</v>
      </c>
      <c r="G26" s="8">
        <v>21.5</v>
      </c>
      <c r="H26" s="8">
        <v>7.5</v>
      </c>
      <c r="I26" s="8">
        <v>6.6</v>
      </c>
      <c r="J26" s="8">
        <v>8.4</v>
      </c>
      <c r="K26" s="8">
        <v>44</v>
      </c>
      <c r="L26" s="8" t="s">
        <v>16</v>
      </c>
      <c r="M26" s="8" t="s">
        <v>528</v>
      </c>
    </row>
    <row r="27" spans="1:13" hidden="1" x14ac:dyDescent="0.25">
      <c r="A27" s="8">
        <v>67</v>
      </c>
      <c r="B27" s="8">
        <v>420</v>
      </c>
      <c r="C27" s="9" t="s">
        <v>121</v>
      </c>
      <c r="D27" s="9" t="s">
        <v>90</v>
      </c>
      <c r="E27" s="8" t="s">
        <v>13</v>
      </c>
      <c r="F27" s="10">
        <v>37161</v>
      </c>
      <c r="G27" s="8">
        <v>23</v>
      </c>
      <c r="H27" s="8">
        <v>6.7</v>
      </c>
      <c r="I27" s="8">
        <v>6.6</v>
      </c>
      <c r="J27" s="8">
        <v>7.7</v>
      </c>
      <c r="K27" s="8">
        <v>44</v>
      </c>
      <c r="L27" s="8" t="s">
        <v>528</v>
      </c>
      <c r="M27" s="8" t="s">
        <v>528</v>
      </c>
    </row>
    <row r="28" spans="1:13" hidden="1" x14ac:dyDescent="0.25">
      <c r="A28" s="8">
        <v>68</v>
      </c>
      <c r="B28" s="8">
        <v>491</v>
      </c>
      <c r="C28" s="9" t="s">
        <v>122</v>
      </c>
      <c r="D28" s="9" t="s">
        <v>123</v>
      </c>
      <c r="E28" s="8" t="s">
        <v>13</v>
      </c>
      <c r="F28" s="10">
        <v>37086</v>
      </c>
      <c r="G28" s="8">
        <v>23.25</v>
      </c>
      <c r="H28" s="8">
        <v>6.7</v>
      </c>
      <c r="I28" s="8">
        <v>6.6</v>
      </c>
      <c r="J28" s="8">
        <v>7.3</v>
      </c>
      <c r="K28" s="8">
        <v>43.85</v>
      </c>
      <c r="L28" s="8" t="s">
        <v>528</v>
      </c>
      <c r="M28" s="8" t="s">
        <v>528</v>
      </c>
    </row>
    <row r="29" spans="1:13" x14ac:dyDescent="0.25">
      <c r="A29" s="8">
        <v>69</v>
      </c>
      <c r="B29" s="8">
        <v>473</v>
      </c>
      <c r="C29" s="9" t="s">
        <v>124</v>
      </c>
      <c r="D29" s="9" t="s">
        <v>125</v>
      </c>
      <c r="E29" s="8" t="s">
        <v>14</v>
      </c>
      <c r="F29" s="10">
        <v>37078</v>
      </c>
      <c r="G29" s="8">
        <v>23</v>
      </c>
      <c r="H29" s="8">
        <v>6.7</v>
      </c>
      <c r="I29" s="8">
        <v>6.4</v>
      </c>
      <c r="J29" s="8">
        <v>7.5</v>
      </c>
      <c r="K29" s="8">
        <v>43.6</v>
      </c>
      <c r="L29" s="8" t="s">
        <v>528</v>
      </c>
      <c r="M29" s="8" t="s">
        <v>528</v>
      </c>
    </row>
    <row r="30" spans="1:13" hidden="1" x14ac:dyDescent="0.25">
      <c r="A30" s="8">
        <v>70</v>
      </c>
      <c r="B30" s="8">
        <v>468</v>
      </c>
      <c r="C30" s="9" t="s">
        <v>126</v>
      </c>
      <c r="D30" s="9" t="s">
        <v>57</v>
      </c>
      <c r="E30" s="8" t="s">
        <v>13</v>
      </c>
      <c r="F30" s="10">
        <v>37017</v>
      </c>
      <c r="G30" s="8">
        <v>23</v>
      </c>
      <c r="H30" s="8">
        <v>7</v>
      </c>
      <c r="I30" s="8">
        <v>6.7</v>
      </c>
      <c r="J30" s="8">
        <v>6.8</v>
      </c>
      <c r="K30" s="8">
        <v>43.5</v>
      </c>
      <c r="L30" s="8" t="s">
        <v>16</v>
      </c>
      <c r="M30" s="8" t="s">
        <v>528</v>
      </c>
    </row>
    <row r="31" spans="1:13" hidden="1" x14ac:dyDescent="0.25">
      <c r="A31" s="8">
        <v>71</v>
      </c>
      <c r="B31" s="8">
        <v>159</v>
      </c>
      <c r="C31" s="9" t="s">
        <v>127</v>
      </c>
      <c r="D31" s="9" t="s">
        <v>128</v>
      </c>
      <c r="E31" s="8" t="s">
        <v>13</v>
      </c>
      <c r="F31" s="10">
        <v>36894</v>
      </c>
      <c r="G31" s="8">
        <v>25.5</v>
      </c>
      <c r="H31" s="8">
        <v>7</v>
      </c>
      <c r="I31" s="8">
        <v>5.3</v>
      </c>
      <c r="J31" s="8">
        <v>5.3</v>
      </c>
      <c r="K31" s="8">
        <v>43.1</v>
      </c>
      <c r="L31" s="8" t="s">
        <v>16</v>
      </c>
      <c r="M31" s="8" t="s">
        <v>528</v>
      </c>
    </row>
    <row r="32" spans="1:13" hidden="1" x14ac:dyDescent="0.25">
      <c r="A32" s="8">
        <v>72</v>
      </c>
      <c r="B32" s="8">
        <v>404</v>
      </c>
      <c r="C32" s="9" t="s">
        <v>129</v>
      </c>
      <c r="D32" s="9" t="s">
        <v>17</v>
      </c>
      <c r="E32" s="8" t="s">
        <v>13</v>
      </c>
      <c r="F32" s="10">
        <v>36971</v>
      </c>
      <c r="G32" s="8">
        <v>23.5</v>
      </c>
      <c r="H32" s="8">
        <v>5.9</v>
      </c>
      <c r="I32" s="8">
        <v>5.8</v>
      </c>
      <c r="J32" s="8">
        <v>7.8</v>
      </c>
      <c r="K32" s="8">
        <v>43</v>
      </c>
      <c r="L32" s="8" t="s">
        <v>528</v>
      </c>
      <c r="M32" s="8" t="s">
        <v>528</v>
      </c>
    </row>
    <row r="33" spans="1:13" hidden="1" x14ac:dyDescent="0.25">
      <c r="A33" s="8">
        <v>73</v>
      </c>
      <c r="B33" s="8">
        <v>340</v>
      </c>
      <c r="C33" s="9" t="s">
        <v>130</v>
      </c>
      <c r="D33" s="9" t="s">
        <v>131</v>
      </c>
      <c r="E33" s="8" t="s">
        <v>13</v>
      </c>
      <c r="F33" s="10">
        <v>37219</v>
      </c>
      <c r="G33" s="8">
        <v>20.5</v>
      </c>
      <c r="H33" s="8">
        <v>7.9</v>
      </c>
      <c r="I33" s="8">
        <v>6.6</v>
      </c>
      <c r="J33" s="8">
        <v>7.9</v>
      </c>
      <c r="K33" s="8">
        <v>42.9</v>
      </c>
      <c r="L33" s="8" t="s">
        <v>16</v>
      </c>
      <c r="M33" s="8" t="s">
        <v>528</v>
      </c>
    </row>
    <row r="34" spans="1:13" hidden="1" x14ac:dyDescent="0.25">
      <c r="A34" s="8">
        <v>74</v>
      </c>
      <c r="B34" s="8">
        <v>272</v>
      </c>
      <c r="C34" s="9" t="s">
        <v>132</v>
      </c>
      <c r="D34" s="9" t="s">
        <v>133</v>
      </c>
      <c r="E34" s="8" t="s">
        <v>13</v>
      </c>
      <c r="F34" s="10">
        <v>37064</v>
      </c>
      <c r="G34" s="8">
        <v>24</v>
      </c>
      <c r="H34" s="8">
        <v>6.6</v>
      </c>
      <c r="I34" s="8">
        <v>6.1</v>
      </c>
      <c r="J34" s="8">
        <v>6.1</v>
      </c>
      <c r="K34" s="8">
        <v>42.8</v>
      </c>
      <c r="L34" s="8" t="s">
        <v>16</v>
      </c>
      <c r="M34" s="8" t="s">
        <v>528</v>
      </c>
    </row>
    <row r="35" spans="1:13" hidden="1" x14ac:dyDescent="0.25">
      <c r="A35" s="8">
        <v>75</v>
      </c>
      <c r="B35" s="8">
        <v>446</v>
      </c>
      <c r="C35" s="9" t="s">
        <v>134</v>
      </c>
      <c r="D35" s="9" t="s">
        <v>108</v>
      </c>
      <c r="E35" s="8" t="s">
        <v>13</v>
      </c>
      <c r="F35" s="10">
        <v>37229</v>
      </c>
      <c r="G35" s="8">
        <v>23.75</v>
      </c>
      <c r="H35" s="8">
        <v>6.1</v>
      </c>
      <c r="I35" s="8">
        <v>5.8</v>
      </c>
      <c r="J35" s="8">
        <v>7.1</v>
      </c>
      <c r="K35" s="8">
        <v>42.75</v>
      </c>
      <c r="L35" s="8" t="s">
        <v>528</v>
      </c>
      <c r="M35" s="8" t="s">
        <v>528</v>
      </c>
    </row>
    <row r="36" spans="1:13" hidden="1" x14ac:dyDescent="0.25">
      <c r="A36" s="8">
        <v>76</v>
      </c>
      <c r="B36" s="8">
        <v>407</v>
      </c>
      <c r="C36" s="9" t="s">
        <v>135</v>
      </c>
      <c r="D36" s="9" t="s">
        <v>79</v>
      </c>
      <c r="E36" s="8" t="s">
        <v>13</v>
      </c>
      <c r="F36" s="10">
        <v>37040</v>
      </c>
      <c r="G36" s="8">
        <v>24</v>
      </c>
      <c r="H36" s="8">
        <v>6.2</v>
      </c>
      <c r="I36" s="8">
        <v>6.3</v>
      </c>
      <c r="J36" s="8">
        <v>6.2</v>
      </c>
      <c r="K36" s="8">
        <v>42.7</v>
      </c>
      <c r="L36" s="8" t="s">
        <v>528</v>
      </c>
      <c r="M36" s="8" t="s">
        <v>528</v>
      </c>
    </row>
    <row r="37" spans="1:13" x14ac:dyDescent="0.25">
      <c r="A37" s="8">
        <v>77</v>
      </c>
      <c r="B37" s="8">
        <v>197</v>
      </c>
      <c r="C37" s="9" t="s">
        <v>136</v>
      </c>
      <c r="D37" s="9" t="s">
        <v>92</v>
      </c>
      <c r="E37" s="8" t="s">
        <v>14</v>
      </c>
      <c r="F37" s="10">
        <v>36962</v>
      </c>
      <c r="G37" s="8">
        <v>24.75</v>
      </c>
      <c r="H37" s="8">
        <v>5</v>
      </c>
      <c r="I37" s="8">
        <v>6.2</v>
      </c>
      <c r="J37" s="8">
        <v>6.7</v>
      </c>
      <c r="K37" s="8">
        <v>42.65</v>
      </c>
      <c r="L37" s="8" t="s">
        <v>528</v>
      </c>
      <c r="M37" s="8" t="s">
        <v>16</v>
      </c>
    </row>
    <row r="38" spans="1:13" hidden="1" x14ac:dyDescent="0.25">
      <c r="A38" s="8">
        <v>78</v>
      </c>
      <c r="B38" s="8">
        <v>87</v>
      </c>
      <c r="C38" s="9" t="s">
        <v>137</v>
      </c>
      <c r="D38" s="9" t="s">
        <v>128</v>
      </c>
      <c r="E38" s="8" t="s">
        <v>13</v>
      </c>
      <c r="F38" s="10">
        <v>37022</v>
      </c>
      <c r="G38" s="8">
        <v>22</v>
      </c>
      <c r="H38" s="8">
        <v>7</v>
      </c>
      <c r="I38" s="8">
        <v>7</v>
      </c>
      <c r="J38" s="8">
        <v>6.6</v>
      </c>
      <c r="K38" s="8">
        <v>42.6</v>
      </c>
      <c r="L38" s="8" t="s">
        <v>16</v>
      </c>
      <c r="M38" s="8" t="s">
        <v>528</v>
      </c>
    </row>
    <row r="39" spans="1:13" x14ac:dyDescent="0.25">
      <c r="A39" s="8">
        <v>79</v>
      </c>
      <c r="B39" s="8">
        <v>167</v>
      </c>
      <c r="C39" s="9" t="s">
        <v>138</v>
      </c>
      <c r="D39" s="9" t="s">
        <v>139</v>
      </c>
      <c r="E39" s="8" t="s">
        <v>14</v>
      </c>
      <c r="F39" s="10">
        <v>36902</v>
      </c>
      <c r="G39" s="8">
        <v>26.25</v>
      </c>
      <c r="H39" s="8">
        <v>6.1</v>
      </c>
      <c r="I39" s="8">
        <v>6.1</v>
      </c>
      <c r="J39" s="8">
        <v>4.0999999999999996</v>
      </c>
      <c r="K39" s="8">
        <v>42.55</v>
      </c>
      <c r="L39" s="8" t="s">
        <v>528</v>
      </c>
      <c r="M39" s="8" t="s">
        <v>16</v>
      </c>
    </row>
    <row r="40" spans="1:13" x14ac:dyDescent="0.25">
      <c r="A40" s="8">
        <v>80</v>
      </c>
      <c r="B40" s="8">
        <v>451</v>
      </c>
      <c r="C40" s="9" t="s">
        <v>140</v>
      </c>
      <c r="D40" s="9" t="s">
        <v>141</v>
      </c>
      <c r="E40" s="8" t="s">
        <v>14</v>
      </c>
      <c r="F40" s="10">
        <v>36893</v>
      </c>
      <c r="G40" s="8">
        <v>22.5</v>
      </c>
      <c r="H40" s="8">
        <v>7.2</v>
      </c>
      <c r="I40" s="8">
        <v>6.4</v>
      </c>
      <c r="J40" s="8">
        <v>6.1</v>
      </c>
      <c r="K40" s="8">
        <v>42.2</v>
      </c>
      <c r="L40" s="8" t="s">
        <v>528</v>
      </c>
      <c r="M40" s="8" t="s">
        <v>16</v>
      </c>
    </row>
    <row r="41" spans="1:13" x14ac:dyDescent="0.25">
      <c r="A41" s="8">
        <v>81</v>
      </c>
      <c r="B41" s="8">
        <v>418</v>
      </c>
      <c r="C41" s="9" t="s">
        <v>142</v>
      </c>
      <c r="D41" s="9" t="s">
        <v>143</v>
      </c>
      <c r="E41" s="8" t="s">
        <v>14</v>
      </c>
      <c r="F41" s="10">
        <v>37230</v>
      </c>
      <c r="G41" s="8">
        <v>22.5</v>
      </c>
      <c r="H41" s="8">
        <v>7.2</v>
      </c>
      <c r="I41" s="8">
        <v>6.4</v>
      </c>
      <c r="J41" s="8">
        <v>6</v>
      </c>
      <c r="K41" s="8">
        <v>42.1</v>
      </c>
      <c r="L41" s="8" t="s">
        <v>528</v>
      </c>
      <c r="M41" s="8" t="s">
        <v>528</v>
      </c>
    </row>
    <row r="42" spans="1:13" x14ac:dyDescent="0.25">
      <c r="A42" s="8">
        <v>82</v>
      </c>
      <c r="B42" s="8">
        <v>271</v>
      </c>
      <c r="C42" s="9" t="s">
        <v>144</v>
      </c>
      <c r="D42" s="9" t="s">
        <v>145</v>
      </c>
      <c r="E42" s="8" t="s">
        <v>14</v>
      </c>
      <c r="F42" s="10">
        <v>37080</v>
      </c>
      <c r="G42" s="8">
        <v>23</v>
      </c>
      <c r="H42" s="8">
        <v>6.5</v>
      </c>
      <c r="I42" s="8">
        <v>5.8</v>
      </c>
      <c r="J42" s="8">
        <v>6.8</v>
      </c>
      <c r="K42" s="8">
        <v>42.1</v>
      </c>
      <c r="L42" s="8" t="s">
        <v>528</v>
      </c>
      <c r="M42" s="8" t="s">
        <v>528</v>
      </c>
    </row>
    <row r="43" spans="1:13" x14ac:dyDescent="0.25">
      <c r="A43" s="8">
        <v>83</v>
      </c>
      <c r="B43" s="8">
        <v>165</v>
      </c>
      <c r="C43" s="9" t="s">
        <v>146</v>
      </c>
      <c r="D43" s="9" t="s">
        <v>141</v>
      </c>
      <c r="E43" s="8" t="s">
        <v>14</v>
      </c>
      <c r="F43" s="10">
        <v>36930</v>
      </c>
      <c r="G43" s="8">
        <v>24.5</v>
      </c>
      <c r="H43" s="8">
        <v>6.5</v>
      </c>
      <c r="I43" s="8">
        <v>5.7</v>
      </c>
      <c r="J43" s="8">
        <v>5</v>
      </c>
      <c r="K43" s="8">
        <v>41.7</v>
      </c>
      <c r="L43" s="8" t="s">
        <v>528</v>
      </c>
      <c r="M43" s="8" t="s">
        <v>528</v>
      </c>
    </row>
    <row r="44" spans="1:13" hidden="1" x14ac:dyDescent="0.25">
      <c r="A44" s="8">
        <v>84</v>
      </c>
      <c r="B44" s="8">
        <v>307</v>
      </c>
      <c r="C44" s="9" t="s">
        <v>147</v>
      </c>
      <c r="D44" s="9" t="s">
        <v>148</v>
      </c>
      <c r="E44" s="8" t="s">
        <v>13</v>
      </c>
      <c r="F44" s="10">
        <v>37164</v>
      </c>
      <c r="G44" s="8">
        <v>23.75</v>
      </c>
      <c r="H44" s="8">
        <v>5.9</v>
      </c>
      <c r="I44" s="8">
        <v>5</v>
      </c>
      <c r="J44" s="8">
        <v>7</v>
      </c>
      <c r="K44" s="8">
        <v>41.65</v>
      </c>
      <c r="L44" s="8" t="s">
        <v>528</v>
      </c>
      <c r="M44" s="8" t="s">
        <v>528</v>
      </c>
    </row>
    <row r="45" spans="1:13" hidden="1" x14ac:dyDescent="0.25">
      <c r="A45" s="8">
        <v>85</v>
      </c>
      <c r="B45" s="8">
        <v>334</v>
      </c>
      <c r="C45" s="9" t="s">
        <v>231</v>
      </c>
      <c r="D45" s="9" t="s">
        <v>232</v>
      </c>
      <c r="E45" s="8" t="s">
        <v>13</v>
      </c>
      <c r="F45" s="10">
        <v>37003</v>
      </c>
      <c r="G45" s="8">
        <v>21</v>
      </c>
      <c r="H45" s="8">
        <v>6.9</v>
      </c>
      <c r="I45" s="8">
        <v>7</v>
      </c>
      <c r="J45" s="8">
        <v>6.6</v>
      </c>
      <c r="K45" s="8">
        <v>41.5</v>
      </c>
      <c r="L45" s="8" t="s">
        <v>16</v>
      </c>
      <c r="M45" s="8" t="s">
        <v>528</v>
      </c>
    </row>
    <row r="46" spans="1:13" hidden="1" x14ac:dyDescent="0.25">
      <c r="A46" s="8">
        <v>86</v>
      </c>
      <c r="B46" s="8">
        <v>442</v>
      </c>
      <c r="C46" s="9" t="s">
        <v>149</v>
      </c>
      <c r="D46" s="9" t="s">
        <v>128</v>
      </c>
      <c r="E46" s="8" t="s">
        <v>13</v>
      </c>
      <c r="F46" s="10">
        <v>36956</v>
      </c>
      <c r="G46" s="8">
        <v>21.5</v>
      </c>
      <c r="H46" s="8">
        <v>6.8</v>
      </c>
      <c r="I46" s="8">
        <v>6.2</v>
      </c>
      <c r="J46" s="8">
        <v>6.7</v>
      </c>
      <c r="K46" s="8">
        <v>41.2</v>
      </c>
      <c r="L46" s="8" t="s">
        <v>528</v>
      </c>
      <c r="M46" s="8" t="s">
        <v>528</v>
      </c>
    </row>
    <row r="47" spans="1:13" hidden="1" x14ac:dyDescent="0.25">
      <c r="A47" s="8">
        <v>87</v>
      </c>
      <c r="B47" s="8">
        <v>132</v>
      </c>
      <c r="C47" s="9" t="s">
        <v>137</v>
      </c>
      <c r="D47" s="9" t="s">
        <v>150</v>
      </c>
      <c r="E47" s="8" t="s">
        <v>13</v>
      </c>
      <c r="F47" s="10">
        <v>37148</v>
      </c>
      <c r="G47" s="8">
        <v>23.75</v>
      </c>
      <c r="H47" s="8">
        <v>6.8</v>
      </c>
      <c r="I47" s="8">
        <v>6.2</v>
      </c>
      <c r="J47" s="8">
        <v>4.3</v>
      </c>
      <c r="K47" s="8">
        <v>41.05</v>
      </c>
      <c r="L47" s="8" t="s">
        <v>16</v>
      </c>
      <c r="M47" s="8" t="s">
        <v>528</v>
      </c>
    </row>
    <row r="48" spans="1:13" x14ac:dyDescent="0.25">
      <c r="A48" s="8">
        <v>88</v>
      </c>
      <c r="B48" s="8">
        <v>494</v>
      </c>
      <c r="C48" s="9" t="s">
        <v>151</v>
      </c>
      <c r="D48" s="9" t="s">
        <v>68</v>
      </c>
      <c r="E48" s="8" t="s">
        <v>14</v>
      </c>
      <c r="F48" s="10">
        <v>37030</v>
      </c>
      <c r="G48" s="8">
        <v>23.75</v>
      </c>
      <c r="H48" s="8">
        <v>6.2</v>
      </c>
      <c r="I48" s="8">
        <v>5.2</v>
      </c>
      <c r="J48" s="8">
        <v>5.9</v>
      </c>
      <c r="K48" s="8">
        <v>41.05</v>
      </c>
      <c r="L48" s="8" t="s">
        <v>528</v>
      </c>
      <c r="M48" s="8" t="s">
        <v>528</v>
      </c>
    </row>
    <row r="49" spans="1:13" hidden="1" x14ac:dyDescent="0.25">
      <c r="A49" s="8">
        <v>89</v>
      </c>
      <c r="B49" s="8">
        <v>411</v>
      </c>
      <c r="C49" s="9" t="s">
        <v>234</v>
      </c>
      <c r="D49" s="9" t="s">
        <v>53</v>
      </c>
      <c r="E49" s="8" t="s">
        <v>13</v>
      </c>
      <c r="F49" s="10">
        <v>37051</v>
      </c>
      <c r="G49" s="8">
        <v>20.75</v>
      </c>
      <c r="H49" s="8">
        <v>7</v>
      </c>
      <c r="I49" s="8">
        <v>6.6</v>
      </c>
      <c r="J49" s="8">
        <v>6.5</v>
      </c>
      <c r="K49" s="8">
        <v>40.85</v>
      </c>
      <c r="L49" s="8" t="s">
        <v>528</v>
      </c>
      <c r="M49" s="8" t="s">
        <v>528</v>
      </c>
    </row>
    <row r="50" spans="1:13" x14ac:dyDescent="0.25">
      <c r="A50" s="8">
        <v>90</v>
      </c>
      <c r="B50" s="8">
        <v>249</v>
      </c>
      <c r="C50" s="9" t="s">
        <v>152</v>
      </c>
      <c r="D50" s="9" t="s">
        <v>51</v>
      </c>
      <c r="E50" s="8" t="s">
        <v>14</v>
      </c>
      <c r="F50" s="10">
        <v>36739</v>
      </c>
      <c r="G50" s="8">
        <v>22.25</v>
      </c>
      <c r="H50" s="8">
        <v>5.5</v>
      </c>
      <c r="I50" s="8">
        <v>6</v>
      </c>
      <c r="J50" s="8">
        <v>6.9</v>
      </c>
      <c r="K50" s="8">
        <v>40.65</v>
      </c>
      <c r="L50" s="8" t="s">
        <v>528</v>
      </c>
      <c r="M50" s="8" t="s">
        <v>16</v>
      </c>
    </row>
    <row r="51" spans="1:13" hidden="1" x14ac:dyDescent="0.25">
      <c r="A51" s="8">
        <v>91</v>
      </c>
      <c r="B51" s="8">
        <v>276</v>
      </c>
      <c r="C51" s="9" t="s">
        <v>153</v>
      </c>
      <c r="D51" s="9" t="s">
        <v>154</v>
      </c>
      <c r="E51" s="8" t="s">
        <v>13</v>
      </c>
      <c r="F51" s="10">
        <v>36947</v>
      </c>
      <c r="G51" s="8">
        <v>21.25</v>
      </c>
      <c r="H51" s="8">
        <v>5.8</v>
      </c>
      <c r="I51" s="8">
        <v>6.3</v>
      </c>
      <c r="J51" s="8">
        <v>7.3</v>
      </c>
      <c r="K51" s="8">
        <v>40.65</v>
      </c>
      <c r="L51" s="8" t="s">
        <v>16</v>
      </c>
      <c r="M51" s="8" t="s">
        <v>528</v>
      </c>
    </row>
    <row r="52" spans="1:13" hidden="1" x14ac:dyDescent="0.25">
      <c r="A52" s="8">
        <v>92</v>
      </c>
      <c r="B52" s="8">
        <v>287</v>
      </c>
      <c r="C52" s="9" t="s">
        <v>155</v>
      </c>
      <c r="D52" s="9" t="s">
        <v>156</v>
      </c>
      <c r="E52" s="8" t="s">
        <v>13</v>
      </c>
      <c r="F52" s="10">
        <v>37199</v>
      </c>
      <c r="G52" s="8">
        <v>23.5</v>
      </c>
      <c r="H52" s="8">
        <v>6.1</v>
      </c>
      <c r="I52" s="8">
        <v>6</v>
      </c>
      <c r="J52" s="8">
        <v>5</v>
      </c>
      <c r="K52" s="8">
        <v>40.6</v>
      </c>
      <c r="L52" s="8" t="s">
        <v>16</v>
      </c>
      <c r="M52" s="8" t="s">
        <v>528</v>
      </c>
    </row>
    <row r="53" spans="1:13" x14ac:dyDescent="0.25">
      <c r="A53" s="8">
        <v>93</v>
      </c>
      <c r="B53" s="8">
        <v>389</v>
      </c>
      <c r="C53" s="9" t="s">
        <v>157</v>
      </c>
      <c r="D53" s="9" t="s">
        <v>17</v>
      </c>
      <c r="E53" s="8" t="s">
        <v>14</v>
      </c>
      <c r="F53" s="10">
        <v>37228</v>
      </c>
      <c r="G53" s="8">
        <v>23.25</v>
      </c>
      <c r="H53" s="8">
        <v>6.45</v>
      </c>
      <c r="I53" s="8">
        <v>5.5</v>
      </c>
      <c r="J53" s="8">
        <v>5.4</v>
      </c>
      <c r="K53" s="8">
        <v>40.6</v>
      </c>
      <c r="L53" s="8" t="s">
        <v>528</v>
      </c>
      <c r="M53" s="8" t="s">
        <v>528</v>
      </c>
    </row>
    <row r="54" spans="1:13" hidden="1" x14ac:dyDescent="0.25">
      <c r="A54" s="8">
        <v>94</v>
      </c>
      <c r="B54" s="8">
        <v>204</v>
      </c>
      <c r="C54" s="9" t="s">
        <v>158</v>
      </c>
      <c r="D54" s="9" t="s">
        <v>49</v>
      </c>
      <c r="E54" s="8" t="s">
        <v>13</v>
      </c>
      <c r="F54" s="10">
        <v>37221</v>
      </c>
      <c r="G54" s="8">
        <v>20.75</v>
      </c>
      <c r="H54" s="8">
        <v>5.9</v>
      </c>
      <c r="I54" s="8">
        <v>6.4</v>
      </c>
      <c r="J54" s="8">
        <v>7.3</v>
      </c>
      <c r="K54" s="8">
        <v>40.35</v>
      </c>
      <c r="L54" s="8" t="s">
        <v>16</v>
      </c>
      <c r="M54" s="8" t="s">
        <v>528</v>
      </c>
    </row>
    <row r="55" spans="1:13" x14ac:dyDescent="0.25">
      <c r="A55" s="8">
        <v>95</v>
      </c>
      <c r="B55" s="8">
        <v>499</v>
      </c>
      <c r="C55" s="9" t="s">
        <v>159</v>
      </c>
      <c r="D55" s="9" t="s">
        <v>83</v>
      </c>
      <c r="E55" s="8" t="s">
        <v>14</v>
      </c>
      <c r="F55" s="10">
        <v>37226</v>
      </c>
      <c r="G55" s="8">
        <v>22.5</v>
      </c>
      <c r="H55" s="8">
        <v>5.3</v>
      </c>
      <c r="I55" s="8">
        <v>5.9</v>
      </c>
      <c r="J55" s="8">
        <v>6.6</v>
      </c>
      <c r="K55" s="8">
        <v>40.299999999999997</v>
      </c>
      <c r="L55" s="8" t="s">
        <v>528</v>
      </c>
      <c r="M55" s="8" t="s">
        <v>528</v>
      </c>
    </row>
    <row r="56" spans="1:13" hidden="1" x14ac:dyDescent="0.25">
      <c r="A56" s="8">
        <v>96</v>
      </c>
      <c r="B56" s="8">
        <v>100</v>
      </c>
      <c r="C56" s="9" t="s">
        <v>160</v>
      </c>
      <c r="D56" s="9" t="s">
        <v>49</v>
      </c>
      <c r="E56" s="8" t="s">
        <v>13</v>
      </c>
      <c r="F56" s="10">
        <v>37001</v>
      </c>
      <c r="G56" s="8">
        <v>21.25</v>
      </c>
      <c r="H56" s="8">
        <v>5.7</v>
      </c>
      <c r="I56" s="8">
        <v>6.8</v>
      </c>
      <c r="J56" s="8">
        <v>6.5</v>
      </c>
      <c r="K56" s="8">
        <v>40.25</v>
      </c>
      <c r="L56" s="8" t="s">
        <v>528</v>
      </c>
      <c r="M56" s="8" t="s">
        <v>528</v>
      </c>
    </row>
    <row r="57" spans="1:13" hidden="1" x14ac:dyDescent="0.25">
      <c r="A57" s="8">
        <v>97</v>
      </c>
      <c r="B57" s="8">
        <v>137</v>
      </c>
      <c r="C57" s="9" t="s">
        <v>161</v>
      </c>
      <c r="D57" s="9" t="s">
        <v>162</v>
      </c>
      <c r="E57" s="8" t="s">
        <v>13</v>
      </c>
      <c r="F57" s="10">
        <v>37113</v>
      </c>
      <c r="G57" s="8">
        <v>23</v>
      </c>
      <c r="H57" s="8">
        <v>6.3</v>
      </c>
      <c r="I57" s="8">
        <v>5.7</v>
      </c>
      <c r="J57" s="8">
        <v>5.2</v>
      </c>
      <c r="K57" s="8">
        <v>40.200000000000003</v>
      </c>
      <c r="L57" s="8" t="s">
        <v>528</v>
      </c>
      <c r="M57" s="8" t="s">
        <v>528</v>
      </c>
    </row>
    <row r="58" spans="1:13" hidden="1" x14ac:dyDescent="0.25">
      <c r="A58" s="8">
        <v>98</v>
      </c>
      <c r="B58" s="8">
        <v>513</v>
      </c>
      <c r="C58" s="9" t="s">
        <v>163</v>
      </c>
      <c r="D58" s="9" t="s">
        <v>164</v>
      </c>
      <c r="E58" s="8" t="s">
        <v>13</v>
      </c>
      <c r="F58" s="10">
        <v>37049</v>
      </c>
      <c r="G58" s="8">
        <v>20</v>
      </c>
      <c r="H58" s="8">
        <v>6.3</v>
      </c>
      <c r="I58" s="8">
        <v>6.5</v>
      </c>
      <c r="J58" s="8">
        <v>7.4</v>
      </c>
      <c r="K58" s="8">
        <v>40.200000000000003</v>
      </c>
      <c r="L58" s="8" t="s">
        <v>16</v>
      </c>
      <c r="M58" s="8" t="s">
        <v>528</v>
      </c>
    </row>
    <row r="59" spans="1:13" hidden="1" x14ac:dyDescent="0.25">
      <c r="A59" s="8">
        <v>99</v>
      </c>
      <c r="B59" s="8">
        <v>278</v>
      </c>
      <c r="C59" s="9" t="s">
        <v>165</v>
      </c>
      <c r="D59" s="9" t="s">
        <v>164</v>
      </c>
      <c r="E59" s="8" t="s">
        <v>13</v>
      </c>
      <c r="F59" s="10">
        <v>37021</v>
      </c>
      <c r="G59" s="8">
        <v>21.75</v>
      </c>
      <c r="H59" s="8">
        <v>6.3</v>
      </c>
      <c r="I59" s="8">
        <v>5.2</v>
      </c>
      <c r="J59" s="8">
        <v>6.7</v>
      </c>
      <c r="K59" s="8">
        <v>39.950000000000003</v>
      </c>
      <c r="L59" s="8" t="s">
        <v>16</v>
      </c>
      <c r="M59" s="8" t="s">
        <v>528</v>
      </c>
    </row>
    <row r="60" spans="1:13" hidden="1" x14ac:dyDescent="0.25">
      <c r="A60" s="8">
        <v>100</v>
      </c>
      <c r="B60" s="8">
        <v>300</v>
      </c>
      <c r="C60" s="9" t="s">
        <v>166</v>
      </c>
      <c r="D60" s="9" t="s">
        <v>125</v>
      </c>
      <c r="E60" s="8" t="s">
        <v>13</v>
      </c>
      <c r="F60" s="10">
        <v>37242</v>
      </c>
      <c r="G60" s="8">
        <v>22.25</v>
      </c>
      <c r="H60" s="8">
        <v>5.6</v>
      </c>
      <c r="I60" s="8">
        <v>5.7</v>
      </c>
      <c r="J60" s="8">
        <v>6.4</v>
      </c>
      <c r="K60" s="8">
        <v>39.950000000000003</v>
      </c>
      <c r="L60" s="8" t="s">
        <v>16</v>
      </c>
      <c r="M60" s="8" t="s">
        <v>528</v>
      </c>
    </row>
    <row r="61" spans="1:13" hidden="1" x14ac:dyDescent="0.25">
      <c r="A61" s="8">
        <v>101</v>
      </c>
      <c r="B61" s="8">
        <v>376</v>
      </c>
      <c r="C61" s="9" t="s">
        <v>167</v>
      </c>
      <c r="D61" s="9" t="s">
        <v>168</v>
      </c>
      <c r="E61" s="8" t="s">
        <v>13</v>
      </c>
      <c r="F61" s="10">
        <v>37089</v>
      </c>
      <c r="G61" s="8">
        <v>21.75</v>
      </c>
      <c r="H61" s="8">
        <v>6.1</v>
      </c>
      <c r="I61" s="8">
        <v>6</v>
      </c>
      <c r="J61" s="8">
        <v>6.1</v>
      </c>
      <c r="K61" s="8">
        <v>39.950000000000003</v>
      </c>
      <c r="L61" s="8" t="s">
        <v>16</v>
      </c>
      <c r="M61" s="8" t="s">
        <v>528</v>
      </c>
    </row>
    <row r="62" spans="1:13" hidden="1" x14ac:dyDescent="0.25">
      <c r="A62" s="8">
        <v>102</v>
      </c>
      <c r="B62" s="8">
        <v>360</v>
      </c>
      <c r="C62" s="9" t="s">
        <v>169</v>
      </c>
      <c r="D62" s="9" t="s">
        <v>53</v>
      </c>
      <c r="E62" s="8" t="s">
        <v>13</v>
      </c>
      <c r="F62" s="10">
        <v>37057</v>
      </c>
      <c r="G62" s="8">
        <v>21.5</v>
      </c>
      <c r="H62" s="8">
        <v>7.3</v>
      </c>
      <c r="I62" s="8">
        <v>5.5</v>
      </c>
      <c r="J62" s="8">
        <v>5.5</v>
      </c>
      <c r="K62" s="8">
        <v>39.799999999999997</v>
      </c>
      <c r="L62" s="8" t="s">
        <v>16</v>
      </c>
      <c r="M62" s="8" t="s">
        <v>528</v>
      </c>
    </row>
    <row r="63" spans="1:13" hidden="1" x14ac:dyDescent="0.25">
      <c r="A63" s="8">
        <v>103</v>
      </c>
      <c r="B63" s="8">
        <v>326</v>
      </c>
      <c r="C63" s="9" t="s">
        <v>170</v>
      </c>
      <c r="D63" s="9" t="s">
        <v>96</v>
      </c>
      <c r="E63" s="8" t="s">
        <v>13</v>
      </c>
      <c r="F63" s="10">
        <v>37244</v>
      </c>
      <c r="G63" s="8">
        <v>19.5</v>
      </c>
      <c r="H63" s="8">
        <v>6.9</v>
      </c>
      <c r="I63" s="8">
        <v>7.4</v>
      </c>
      <c r="J63" s="8">
        <v>5.9</v>
      </c>
      <c r="K63" s="8">
        <v>39.700000000000003</v>
      </c>
      <c r="L63" s="8" t="s">
        <v>16</v>
      </c>
      <c r="M63" s="8" t="s">
        <v>528</v>
      </c>
    </row>
    <row r="64" spans="1:13" x14ac:dyDescent="0.25">
      <c r="A64" s="8">
        <v>104</v>
      </c>
      <c r="B64" s="8">
        <v>398</v>
      </c>
      <c r="C64" s="9" t="s">
        <v>171</v>
      </c>
      <c r="D64" s="9" t="s">
        <v>139</v>
      </c>
      <c r="E64" s="8" t="s">
        <v>14</v>
      </c>
      <c r="F64" s="10">
        <v>36977</v>
      </c>
      <c r="G64" s="8">
        <v>24.25</v>
      </c>
      <c r="H64" s="8">
        <v>5.0999999999999996</v>
      </c>
      <c r="I64" s="8">
        <v>6.1</v>
      </c>
      <c r="J64" s="8">
        <v>4</v>
      </c>
      <c r="K64" s="8">
        <v>39.450000000000003</v>
      </c>
      <c r="L64" s="8" t="s">
        <v>528</v>
      </c>
      <c r="M64" s="8" t="s">
        <v>528</v>
      </c>
    </row>
    <row r="65" spans="1:13" hidden="1" x14ac:dyDescent="0.25">
      <c r="A65" s="8">
        <v>105</v>
      </c>
      <c r="B65" s="8">
        <v>33</v>
      </c>
      <c r="C65" s="9" t="s">
        <v>172</v>
      </c>
      <c r="D65" s="9" t="s">
        <v>128</v>
      </c>
      <c r="E65" s="8" t="s">
        <v>13</v>
      </c>
      <c r="F65" s="10">
        <v>37122</v>
      </c>
      <c r="G65" s="8">
        <v>21.25</v>
      </c>
      <c r="H65" s="8">
        <v>5.9</v>
      </c>
      <c r="I65" s="8">
        <v>6</v>
      </c>
      <c r="J65" s="8">
        <v>6.3</v>
      </c>
      <c r="K65" s="8">
        <v>39.450000000000003</v>
      </c>
      <c r="L65" s="8" t="s">
        <v>16</v>
      </c>
      <c r="M65" s="8" t="s">
        <v>528</v>
      </c>
    </row>
    <row r="66" spans="1:13" hidden="1" x14ac:dyDescent="0.25">
      <c r="A66" s="8">
        <v>106</v>
      </c>
      <c r="B66" s="8">
        <v>482</v>
      </c>
      <c r="C66" s="9" t="s">
        <v>173</v>
      </c>
      <c r="D66" s="9" t="s">
        <v>174</v>
      </c>
      <c r="E66" s="8" t="s">
        <v>13</v>
      </c>
      <c r="F66" s="10">
        <v>36907</v>
      </c>
      <c r="G66" s="8">
        <v>20.75</v>
      </c>
      <c r="H66" s="8">
        <v>5.9</v>
      </c>
      <c r="I66" s="8">
        <v>5.9</v>
      </c>
      <c r="J66" s="8">
        <v>6.8</v>
      </c>
      <c r="K66" s="8">
        <v>39.35</v>
      </c>
      <c r="L66" s="8" t="s">
        <v>528</v>
      </c>
      <c r="M66" s="8" t="s">
        <v>528</v>
      </c>
    </row>
    <row r="67" spans="1:13" x14ac:dyDescent="0.25">
      <c r="A67" s="8">
        <v>107</v>
      </c>
      <c r="B67" s="8">
        <v>318</v>
      </c>
      <c r="C67" s="9" t="s">
        <v>175</v>
      </c>
      <c r="D67" s="9" t="s">
        <v>92</v>
      </c>
      <c r="E67" s="8" t="s">
        <v>14</v>
      </c>
      <c r="F67" s="10">
        <v>37128</v>
      </c>
      <c r="G67" s="8">
        <v>20.5</v>
      </c>
      <c r="H67" s="8">
        <v>5.4</v>
      </c>
      <c r="I67" s="8">
        <v>6.6</v>
      </c>
      <c r="J67" s="8">
        <v>6.8</v>
      </c>
      <c r="K67" s="8">
        <v>39.299999999999997</v>
      </c>
      <c r="L67" s="8" t="s">
        <v>528</v>
      </c>
      <c r="M67" s="8" t="s">
        <v>16</v>
      </c>
    </row>
    <row r="68" spans="1:13" x14ac:dyDescent="0.25">
      <c r="A68" s="8">
        <v>108</v>
      </c>
      <c r="B68" s="8">
        <v>314</v>
      </c>
      <c r="C68" s="9" t="s">
        <v>80</v>
      </c>
      <c r="D68" s="9" t="s">
        <v>73</v>
      </c>
      <c r="E68" s="8" t="s">
        <v>14</v>
      </c>
      <c r="F68" s="10">
        <v>37231</v>
      </c>
      <c r="G68" s="8">
        <v>21.25</v>
      </c>
      <c r="H68" s="8">
        <v>6.8</v>
      </c>
      <c r="I68" s="8">
        <v>5.4</v>
      </c>
      <c r="J68" s="8">
        <v>5.8</v>
      </c>
      <c r="K68" s="8">
        <v>39.25</v>
      </c>
      <c r="L68" s="8" t="s">
        <v>528</v>
      </c>
      <c r="M68" s="8" t="s">
        <v>16</v>
      </c>
    </row>
    <row r="69" spans="1:13" hidden="1" x14ac:dyDescent="0.25">
      <c r="A69" s="8">
        <v>109</v>
      </c>
      <c r="B69" s="8">
        <v>160</v>
      </c>
      <c r="C69" s="9" t="s">
        <v>176</v>
      </c>
      <c r="D69" s="9" t="s">
        <v>108</v>
      </c>
      <c r="E69" s="8" t="s">
        <v>13</v>
      </c>
      <c r="F69" s="10">
        <v>36933</v>
      </c>
      <c r="G69" s="8">
        <v>21.5</v>
      </c>
      <c r="H69" s="8">
        <v>6.3</v>
      </c>
      <c r="I69" s="8">
        <v>5</v>
      </c>
      <c r="J69" s="8">
        <v>6.3</v>
      </c>
      <c r="K69" s="8">
        <v>39.1</v>
      </c>
      <c r="L69" s="8" t="s">
        <v>528</v>
      </c>
      <c r="M69" s="8" t="s">
        <v>528</v>
      </c>
    </row>
    <row r="70" spans="1:13" hidden="1" x14ac:dyDescent="0.25">
      <c r="A70" s="8">
        <v>110</v>
      </c>
      <c r="B70" s="8">
        <v>146</v>
      </c>
      <c r="C70" s="9" t="s">
        <v>177</v>
      </c>
      <c r="D70" s="9" t="s">
        <v>178</v>
      </c>
      <c r="E70" s="8" t="s">
        <v>13</v>
      </c>
      <c r="F70" s="10">
        <v>37185</v>
      </c>
      <c r="G70" s="8">
        <v>21.25</v>
      </c>
      <c r="H70" s="8">
        <v>5.3</v>
      </c>
      <c r="I70" s="8">
        <v>6.8</v>
      </c>
      <c r="J70" s="8">
        <v>5.5</v>
      </c>
      <c r="K70" s="8">
        <v>38.85</v>
      </c>
      <c r="L70" s="8" t="s">
        <v>16</v>
      </c>
      <c r="M70" s="8" t="s">
        <v>528</v>
      </c>
    </row>
    <row r="71" spans="1:13" hidden="1" x14ac:dyDescent="0.25">
      <c r="A71" s="8">
        <v>111</v>
      </c>
      <c r="B71" s="8">
        <v>199</v>
      </c>
      <c r="C71" s="9" t="s">
        <v>169</v>
      </c>
      <c r="D71" s="9" t="s">
        <v>17</v>
      </c>
      <c r="E71" s="8" t="s">
        <v>13</v>
      </c>
      <c r="F71" s="10">
        <v>36893</v>
      </c>
      <c r="G71" s="8">
        <v>18.75</v>
      </c>
      <c r="H71" s="8">
        <v>7.7</v>
      </c>
      <c r="I71" s="8">
        <v>5</v>
      </c>
      <c r="J71" s="8">
        <v>7.3</v>
      </c>
      <c r="K71" s="8">
        <v>38.75</v>
      </c>
      <c r="L71" s="8" t="s">
        <v>528</v>
      </c>
      <c r="M71" s="8" t="s">
        <v>528</v>
      </c>
    </row>
    <row r="72" spans="1:13" hidden="1" x14ac:dyDescent="0.25">
      <c r="A72" s="8">
        <v>112</v>
      </c>
      <c r="B72" s="8">
        <v>41</v>
      </c>
      <c r="C72" s="9" t="s">
        <v>179</v>
      </c>
      <c r="D72" s="9" t="s">
        <v>90</v>
      </c>
      <c r="E72" s="8" t="s">
        <v>13</v>
      </c>
      <c r="F72" s="10">
        <v>37005</v>
      </c>
      <c r="G72" s="8">
        <v>22</v>
      </c>
      <c r="H72" s="8">
        <v>6</v>
      </c>
      <c r="I72" s="8">
        <v>5.8</v>
      </c>
      <c r="J72" s="8">
        <v>4.8</v>
      </c>
      <c r="K72" s="8">
        <v>38.6</v>
      </c>
      <c r="L72" s="8" t="s">
        <v>528</v>
      </c>
      <c r="M72" s="8" t="s">
        <v>528</v>
      </c>
    </row>
    <row r="73" spans="1:13" hidden="1" x14ac:dyDescent="0.25">
      <c r="A73" s="8">
        <v>113</v>
      </c>
      <c r="B73" s="8">
        <v>138</v>
      </c>
      <c r="C73" s="9" t="s">
        <v>74</v>
      </c>
      <c r="D73" s="9" t="s">
        <v>75</v>
      </c>
      <c r="E73" s="8" t="s">
        <v>13</v>
      </c>
      <c r="F73" s="10">
        <v>37113</v>
      </c>
      <c r="G73" s="8">
        <v>22.5</v>
      </c>
      <c r="H73" s="8">
        <v>5.7</v>
      </c>
      <c r="I73" s="8">
        <v>5.2</v>
      </c>
      <c r="J73" s="8">
        <v>5</v>
      </c>
      <c r="K73" s="8">
        <v>38.4</v>
      </c>
      <c r="L73" s="8" t="s">
        <v>16</v>
      </c>
      <c r="M73" s="8" t="s">
        <v>528</v>
      </c>
    </row>
    <row r="74" spans="1:13" hidden="1" x14ac:dyDescent="0.25">
      <c r="A74" s="8">
        <v>114</v>
      </c>
      <c r="B74" s="8">
        <v>467</v>
      </c>
      <c r="C74" s="9" t="s">
        <v>180</v>
      </c>
      <c r="D74" s="9" t="s">
        <v>181</v>
      </c>
      <c r="E74" s="8" t="s">
        <v>13</v>
      </c>
      <c r="F74" s="10">
        <v>37204</v>
      </c>
      <c r="G74" s="8">
        <v>18.5</v>
      </c>
      <c r="H74" s="8">
        <v>5.6</v>
      </c>
      <c r="I74" s="8">
        <v>6.7</v>
      </c>
      <c r="J74" s="8">
        <v>7.6</v>
      </c>
      <c r="K74" s="8">
        <v>38.4</v>
      </c>
      <c r="L74" s="8" t="s">
        <v>528</v>
      </c>
      <c r="M74" s="8" t="s">
        <v>528</v>
      </c>
    </row>
    <row r="75" spans="1:13" hidden="1" x14ac:dyDescent="0.25">
      <c r="A75" s="8">
        <v>115</v>
      </c>
      <c r="B75" s="8">
        <v>299</v>
      </c>
      <c r="C75" s="9" t="s">
        <v>182</v>
      </c>
      <c r="D75" s="9" t="s">
        <v>69</v>
      </c>
      <c r="E75" s="8" t="s">
        <v>13</v>
      </c>
      <c r="F75" s="10">
        <v>36629</v>
      </c>
      <c r="G75" s="8">
        <v>20.5</v>
      </c>
      <c r="H75" s="8">
        <v>5.5</v>
      </c>
      <c r="I75" s="8">
        <v>5.8</v>
      </c>
      <c r="J75" s="8">
        <v>6.2</v>
      </c>
      <c r="K75" s="8">
        <v>38</v>
      </c>
      <c r="L75" s="8" t="s">
        <v>16</v>
      </c>
      <c r="M75" s="8" t="s">
        <v>528</v>
      </c>
    </row>
    <row r="76" spans="1:13" hidden="1" x14ac:dyDescent="0.25">
      <c r="A76" s="8">
        <v>116</v>
      </c>
      <c r="B76" s="8">
        <v>400</v>
      </c>
      <c r="C76" s="9" t="s">
        <v>183</v>
      </c>
      <c r="D76" s="9" t="s">
        <v>13</v>
      </c>
      <c r="E76" s="8" t="s">
        <v>13</v>
      </c>
      <c r="F76" s="10">
        <v>36985</v>
      </c>
      <c r="G76" s="8">
        <v>18.5</v>
      </c>
      <c r="H76" s="8">
        <v>6.2</v>
      </c>
      <c r="I76" s="8">
        <v>8</v>
      </c>
      <c r="J76" s="8">
        <v>5.3</v>
      </c>
      <c r="K76" s="8">
        <v>38</v>
      </c>
      <c r="L76" s="8" t="s">
        <v>16</v>
      </c>
      <c r="M76" s="8" t="s">
        <v>528</v>
      </c>
    </row>
    <row r="77" spans="1:13" hidden="1" x14ac:dyDescent="0.25">
      <c r="A77" s="8">
        <v>117</v>
      </c>
      <c r="B77" s="8">
        <v>216</v>
      </c>
      <c r="C77" s="9" t="s">
        <v>184</v>
      </c>
      <c r="D77" s="9" t="s">
        <v>128</v>
      </c>
      <c r="E77" s="8" t="s">
        <v>13</v>
      </c>
      <c r="F77" s="10">
        <v>37075</v>
      </c>
      <c r="G77" s="8">
        <v>19.25</v>
      </c>
      <c r="H77" s="8">
        <v>7</v>
      </c>
      <c r="I77" s="8">
        <v>6</v>
      </c>
      <c r="J77" s="8">
        <v>5.7</v>
      </c>
      <c r="K77" s="8">
        <v>37.950000000000003</v>
      </c>
      <c r="L77" s="8" t="s">
        <v>16</v>
      </c>
      <c r="M77" s="8" t="s">
        <v>528</v>
      </c>
    </row>
    <row r="78" spans="1:13" hidden="1" x14ac:dyDescent="0.25">
      <c r="A78" s="8">
        <v>118</v>
      </c>
      <c r="B78" s="8">
        <v>3</v>
      </c>
      <c r="C78" s="9" t="s">
        <v>62</v>
      </c>
      <c r="D78" s="9" t="s">
        <v>96</v>
      </c>
      <c r="E78" s="8" t="s">
        <v>13</v>
      </c>
      <c r="F78" s="10">
        <v>37201</v>
      </c>
      <c r="G78" s="8">
        <v>22.25</v>
      </c>
      <c r="H78" s="8">
        <v>5</v>
      </c>
      <c r="I78" s="8">
        <v>5.0999999999999996</v>
      </c>
      <c r="J78" s="8">
        <v>5.5</v>
      </c>
      <c r="K78" s="8">
        <v>37.85</v>
      </c>
      <c r="L78" s="8" t="s">
        <v>528</v>
      </c>
      <c r="M78" s="8" t="s">
        <v>528</v>
      </c>
    </row>
    <row r="79" spans="1:13" hidden="1" x14ac:dyDescent="0.25">
      <c r="A79" s="8">
        <v>119</v>
      </c>
      <c r="B79" s="8">
        <v>222</v>
      </c>
      <c r="C79" s="9" t="s">
        <v>185</v>
      </c>
      <c r="D79" s="9" t="s">
        <v>120</v>
      </c>
      <c r="E79" s="8" t="s">
        <v>13</v>
      </c>
      <c r="F79" s="10">
        <v>37225</v>
      </c>
      <c r="G79" s="8">
        <v>20.75</v>
      </c>
      <c r="H79" s="8">
        <v>6.1</v>
      </c>
      <c r="I79" s="8">
        <v>5.0999999999999996</v>
      </c>
      <c r="J79" s="8">
        <v>5.4</v>
      </c>
      <c r="K79" s="8">
        <v>37.35</v>
      </c>
      <c r="L79" s="8" t="s">
        <v>528</v>
      </c>
      <c r="M79" s="8" t="s">
        <v>528</v>
      </c>
    </row>
    <row r="80" spans="1:13" hidden="1" x14ac:dyDescent="0.25">
      <c r="A80" s="8">
        <v>120</v>
      </c>
      <c r="B80" s="8">
        <v>344</v>
      </c>
      <c r="C80" s="9" t="s">
        <v>186</v>
      </c>
      <c r="D80" s="9" t="s">
        <v>61</v>
      </c>
      <c r="E80" s="8" t="s">
        <v>13</v>
      </c>
      <c r="F80" s="10">
        <v>37247</v>
      </c>
      <c r="G80" s="8">
        <v>17.75</v>
      </c>
      <c r="H80" s="8">
        <v>8.1999999999999993</v>
      </c>
      <c r="I80" s="8">
        <v>5.6</v>
      </c>
      <c r="J80" s="8">
        <v>5.8</v>
      </c>
      <c r="K80" s="8">
        <v>37.35</v>
      </c>
      <c r="L80" s="8" t="s">
        <v>528</v>
      </c>
      <c r="M80" s="8" t="s">
        <v>528</v>
      </c>
    </row>
    <row r="81" spans="1:13" hidden="1" x14ac:dyDescent="0.25">
      <c r="A81" s="8">
        <v>121</v>
      </c>
      <c r="B81" s="8">
        <v>292</v>
      </c>
      <c r="C81" s="9" t="s">
        <v>187</v>
      </c>
      <c r="D81" s="9" t="s">
        <v>188</v>
      </c>
      <c r="E81" s="8" t="s">
        <v>13</v>
      </c>
      <c r="F81" s="10">
        <v>36964</v>
      </c>
      <c r="G81" s="8">
        <v>22</v>
      </c>
      <c r="H81" s="8">
        <v>5.0999999999999996</v>
      </c>
      <c r="I81" s="8">
        <v>4.5999999999999996</v>
      </c>
      <c r="J81" s="8">
        <v>5.6</v>
      </c>
      <c r="K81" s="8">
        <v>37.299999999999997</v>
      </c>
      <c r="L81" s="8" t="s">
        <v>16</v>
      </c>
      <c r="M81" s="8" t="s">
        <v>528</v>
      </c>
    </row>
    <row r="82" spans="1:13" hidden="1" x14ac:dyDescent="0.25">
      <c r="A82" s="8">
        <v>122</v>
      </c>
      <c r="B82" s="8">
        <v>229</v>
      </c>
      <c r="C82" s="9" t="s">
        <v>74</v>
      </c>
      <c r="D82" s="9" t="s">
        <v>189</v>
      </c>
      <c r="E82" s="8" t="s">
        <v>13</v>
      </c>
      <c r="F82" s="10">
        <v>36933</v>
      </c>
      <c r="G82" s="8">
        <v>20.25</v>
      </c>
      <c r="H82" s="8">
        <v>5</v>
      </c>
      <c r="I82" s="8">
        <v>5.9</v>
      </c>
      <c r="J82" s="8">
        <v>6.1</v>
      </c>
      <c r="K82" s="8">
        <v>37.25</v>
      </c>
      <c r="L82" s="8" t="s">
        <v>16</v>
      </c>
      <c r="M82" s="8" t="s">
        <v>528</v>
      </c>
    </row>
    <row r="83" spans="1:13" hidden="1" x14ac:dyDescent="0.25">
      <c r="A83" s="8">
        <v>123</v>
      </c>
      <c r="B83" s="8">
        <v>412</v>
      </c>
      <c r="C83" s="9" t="s">
        <v>190</v>
      </c>
      <c r="D83" s="9" t="s">
        <v>168</v>
      </c>
      <c r="E83" s="8" t="s">
        <v>13</v>
      </c>
      <c r="F83" s="10">
        <v>37227</v>
      </c>
      <c r="G83" s="8">
        <v>20.25</v>
      </c>
      <c r="H83" s="8">
        <v>5.4</v>
      </c>
      <c r="I83" s="8">
        <v>5</v>
      </c>
      <c r="J83" s="8">
        <v>6.6</v>
      </c>
      <c r="K83" s="8">
        <v>37.25</v>
      </c>
      <c r="L83" s="8" t="s">
        <v>528</v>
      </c>
      <c r="M83" s="8" t="s">
        <v>528</v>
      </c>
    </row>
    <row r="84" spans="1:13" x14ac:dyDescent="0.25">
      <c r="A84" s="8">
        <v>124</v>
      </c>
      <c r="B84" s="8">
        <v>9</v>
      </c>
      <c r="C84" s="9" t="s">
        <v>191</v>
      </c>
      <c r="D84" s="9" t="s">
        <v>141</v>
      </c>
      <c r="E84" s="8" t="s">
        <v>14</v>
      </c>
      <c r="F84" s="10">
        <v>37136</v>
      </c>
      <c r="G84" s="8">
        <v>19.75</v>
      </c>
      <c r="H84" s="8">
        <v>5.6</v>
      </c>
      <c r="I84" s="8">
        <v>6.7</v>
      </c>
      <c r="J84" s="8">
        <v>5.0999999999999996</v>
      </c>
      <c r="K84" s="8">
        <v>37.15</v>
      </c>
      <c r="L84" s="8" t="s">
        <v>528</v>
      </c>
      <c r="M84" s="8" t="s">
        <v>528</v>
      </c>
    </row>
    <row r="85" spans="1:13" x14ac:dyDescent="0.25">
      <c r="A85" s="8">
        <v>125</v>
      </c>
      <c r="B85" s="8">
        <v>431</v>
      </c>
      <c r="C85" s="9" t="s">
        <v>192</v>
      </c>
      <c r="D85" s="9" t="s">
        <v>193</v>
      </c>
      <c r="E85" s="8" t="s">
        <v>14</v>
      </c>
      <c r="F85" s="10">
        <v>36948</v>
      </c>
      <c r="G85" s="8">
        <v>18</v>
      </c>
      <c r="H85" s="8">
        <v>5.9</v>
      </c>
      <c r="I85" s="8">
        <v>7.1</v>
      </c>
      <c r="J85" s="8">
        <v>6.1</v>
      </c>
      <c r="K85" s="8">
        <v>37.1</v>
      </c>
      <c r="L85" s="8" t="s">
        <v>528</v>
      </c>
      <c r="M85" s="8" t="s">
        <v>528</v>
      </c>
    </row>
    <row r="86" spans="1:13" hidden="1" x14ac:dyDescent="0.25">
      <c r="A86" s="8">
        <v>126</v>
      </c>
      <c r="B86" s="8">
        <v>506</v>
      </c>
      <c r="C86" s="9" t="s">
        <v>194</v>
      </c>
      <c r="D86" s="9" t="s">
        <v>195</v>
      </c>
      <c r="E86" s="8" t="s">
        <v>13</v>
      </c>
      <c r="F86" s="10">
        <v>36614</v>
      </c>
      <c r="G86" s="8">
        <v>18.25</v>
      </c>
      <c r="H86" s="8">
        <v>6.2</v>
      </c>
      <c r="I86" s="8">
        <v>6.1</v>
      </c>
      <c r="J86" s="8">
        <v>6.5</v>
      </c>
      <c r="K86" s="8">
        <v>37.049999999999997</v>
      </c>
      <c r="L86" s="8" t="s">
        <v>528</v>
      </c>
      <c r="M86" s="8" t="s">
        <v>528</v>
      </c>
    </row>
    <row r="87" spans="1:13" hidden="1" x14ac:dyDescent="0.25">
      <c r="A87" s="8">
        <v>127</v>
      </c>
      <c r="B87" s="8">
        <v>78</v>
      </c>
      <c r="C87" s="9" t="s">
        <v>196</v>
      </c>
      <c r="D87" s="9" t="s">
        <v>197</v>
      </c>
      <c r="E87" s="8" t="s">
        <v>13</v>
      </c>
      <c r="F87" s="10">
        <v>36636</v>
      </c>
      <c r="G87" s="8">
        <v>16.75</v>
      </c>
      <c r="H87" s="8">
        <v>5.6</v>
      </c>
      <c r="I87" s="8">
        <v>7.6</v>
      </c>
      <c r="J87" s="8">
        <v>6.8</v>
      </c>
      <c r="K87" s="8">
        <v>36.75</v>
      </c>
      <c r="L87" s="8" t="s">
        <v>528</v>
      </c>
      <c r="M87" s="8" t="s">
        <v>528</v>
      </c>
    </row>
    <row r="88" spans="1:13" hidden="1" x14ac:dyDescent="0.25">
      <c r="A88" s="8">
        <v>128</v>
      </c>
      <c r="B88" s="8">
        <v>386</v>
      </c>
      <c r="C88" s="9" t="s">
        <v>198</v>
      </c>
      <c r="D88" s="9" t="s">
        <v>199</v>
      </c>
      <c r="E88" s="8" t="s">
        <v>13</v>
      </c>
      <c r="F88" s="10">
        <v>37089</v>
      </c>
      <c r="G88" s="8">
        <v>20.25</v>
      </c>
      <c r="H88" s="8">
        <v>4.0999999999999996</v>
      </c>
      <c r="I88" s="8">
        <v>6.7</v>
      </c>
      <c r="J88" s="8">
        <v>5.5</v>
      </c>
      <c r="K88" s="8">
        <v>36.549999999999997</v>
      </c>
      <c r="L88" s="8" t="s">
        <v>16</v>
      </c>
      <c r="M88" s="8" t="s">
        <v>528</v>
      </c>
    </row>
    <row r="89" spans="1:13" x14ac:dyDescent="0.25">
      <c r="A89" s="8">
        <v>129</v>
      </c>
      <c r="B89" s="8">
        <v>489</v>
      </c>
      <c r="C89" s="9" t="s">
        <v>200</v>
      </c>
      <c r="D89" s="9" t="s">
        <v>201</v>
      </c>
      <c r="E89" s="8" t="s">
        <v>14</v>
      </c>
      <c r="F89" s="10">
        <v>37009</v>
      </c>
      <c r="G89" s="8">
        <v>17</v>
      </c>
      <c r="H89" s="8">
        <v>6.5</v>
      </c>
      <c r="I89" s="8">
        <v>6.7</v>
      </c>
      <c r="J89" s="8">
        <v>6.3</v>
      </c>
      <c r="K89" s="8">
        <v>36.5</v>
      </c>
      <c r="L89" s="8" t="s">
        <v>528</v>
      </c>
      <c r="M89" s="8" t="s">
        <v>528</v>
      </c>
    </row>
    <row r="90" spans="1:13" hidden="1" x14ac:dyDescent="0.25">
      <c r="A90" s="8">
        <v>130</v>
      </c>
      <c r="B90" s="8">
        <v>512</v>
      </c>
      <c r="C90" s="9" t="s">
        <v>202</v>
      </c>
      <c r="D90" s="9" t="s">
        <v>203</v>
      </c>
      <c r="E90" s="8" t="s">
        <v>13</v>
      </c>
      <c r="F90" s="10">
        <v>37022</v>
      </c>
      <c r="G90" s="8">
        <v>19.75</v>
      </c>
      <c r="H90" s="8">
        <v>5.0999999999999996</v>
      </c>
      <c r="I90" s="8">
        <v>5.6</v>
      </c>
      <c r="J90" s="8">
        <v>5.9</v>
      </c>
      <c r="K90" s="8">
        <v>36.35</v>
      </c>
      <c r="L90" s="8" t="s">
        <v>528</v>
      </c>
      <c r="M90" s="8" t="s">
        <v>528</v>
      </c>
    </row>
    <row r="91" spans="1:13" hidden="1" x14ac:dyDescent="0.25">
      <c r="A91" s="8">
        <v>131</v>
      </c>
      <c r="B91" s="8">
        <v>356</v>
      </c>
      <c r="C91" s="9" t="s">
        <v>204</v>
      </c>
      <c r="D91" s="9" t="s">
        <v>41</v>
      </c>
      <c r="E91" s="8" t="s">
        <v>13</v>
      </c>
      <c r="F91" s="10">
        <v>37176</v>
      </c>
      <c r="G91" s="8">
        <v>18</v>
      </c>
      <c r="H91" s="8">
        <v>6.6</v>
      </c>
      <c r="I91" s="8">
        <v>5.7</v>
      </c>
      <c r="J91" s="8">
        <v>5.9</v>
      </c>
      <c r="K91" s="8">
        <v>36.200000000000003</v>
      </c>
      <c r="L91" s="8" t="s">
        <v>528</v>
      </c>
      <c r="M91" s="8" t="s">
        <v>528</v>
      </c>
    </row>
    <row r="92" spans="1:13" hidden="1" x14ac:dyDescent="0.25">
      <c r="A92" s="8">
        <v>132</v>
      </c>
      <c r="B92" s="8">
        <v>24</v>
      </c>
      <c r="C92" s="9" t="s">
        <v>205</v>
      </c>
      <c r="D92" s="9" t="s">
        <v>33</v>
      </c>
      <c r="E92" s="8" t="s">
        <v>13</v>
      </c>
      <c r="F92" s="10">
        <v>36533</v>
      </c>
      <c r="G92" s="8">
        <v>20.25</v>
      </c>
      <c r="H92" s="8">
        <v>4.8</v>
      </c>
      <c r="I92" s="8">
        <v>5.4</v>
      </c>
      <c r="J92" s="8">
        <v>5.7</v>
      </c>
      <c r="K92" s="8">
        <v>36.15</v>
      </c>
      <c r="L92" s="8" t="s">
        <v>16</v>
      </c>
      <c r="M92" s="8" t="s">
        <v>528</v>
      </c>
    </row>
    <row r="93" spans="1:13" hidden="1" x14ac:dyDescent="0.25">
      <c r="A93" s="8">
        <v>133</v>
      </c>
      <c r="B93" s="8">
        <v>425</v>
      </c>
      <c r="C93" s="9" t="s">
        <v>206</v>
      </c>
      <c r="D93" s="9" t="s">
        <v>86</v>
      </c>
      <c r="E93" s="8" t="s">
        <v>13</v>
      </c>
      <c r="F93" s="10">
        <v>37050</v>
      </c>
      <c r="G93" s="8">
        <v>18</v>
      </c>
      <c r="H93" s="8">
        <v>5.3</v>
      </c>
      <c r="I93" s="8">
        <v>6.1</v>
      </c>
      <c r="J93" s="8">
        <v>6.7</v>
      </c>
      <c r="K93" s="8">
        <v>36.1</v>
      </c>
      <c r="L93" s="8" t="s">
        <v>528</v>
      </c>
      <c r="M93" s="8" t="s">
        <v>528</v>
      </c>
    </row>
    <row r="94" spans="1:13" hidden="1" x14ac:dyDescent="0.25">
      <c r="A94" s="8">
        <v>134</v>
      </c>
      <c r="B94" s="8">
        <v>254</v>
      </c>
      <c r="C94" s="9" t="s">
        <v>207</v>
      </c>
      <c r="D94" s="9" t="s">
        <v>199</v>
      </c>
      <c r="E94" s="8" t="s">
        <v>13</v>
      </c>
      <c r="F94" s="10">
        <v>36892</v>
      </c>
      <c r="G94" s="8">
        <v>19</v>
      </c>
      <c r="H94" s="8">
        <v>5.4</v>
      </c>
      <c r="I94" s="8">
        <v>6.2</v>
      </c>
      <c r="J94" s="8">
        <v>5.4</v>
      </c>
      <c r="K94" s="8">
        <v>36</v>
      </c>
      <c r="L94" s="8" t="s">
        <v>528</v>
      </c>
      <c r="M94" s="8" t="s">
        <v>528</v>
      </c>
    </row>
    <row r="95" spans="1:13" hidden="1" x14ac:dyDescent="0.25">
      <c r="A95" s="8">
        <v>135</v>
      </c>
      <c r="B95" s="8">
        <v>311</v>
      </c>
      <c r="C95" s="9" t="s">
        <v>208</v>
      </c>
      <c r="D95" s="9" t="s">
        <v>209</v>
      </c>
      <c r="E95" s="8" t="s">
        <v>13</v>
      </c>
      <c r="F95" s="10">
        <v>37124</v>
      </c>
      <c r="G95" s="8">
        <v>19.75</v>
      </c>
      <c r="H95" s="8">
        <v>6.6</v>
      </c>
      <c r="I95" s="8">
        <v>4.2</v>
      </c>
      <c r="J95" s="8">
        <v>5.3</v>
      </c>
      <c r="K95" s="8">
        <v>35.85</v>
      </c>
      <c r="L95" s="8" t="s">
        <v>16</v>
      </c>
      <c r="M95" s="8" t="s">
        <v>528</v>
      </c>
    </row>
    <row r="96" spans="1:13" hidden="1" x14ac:dyDescent="0.25">
      <c r="A96" s="8">
        <v>136</v>
      </c>
      <c r="B96" s="8">
        <v>30</v>
      </c>
      <c r="C96" s="9" t="s">
        <v>210</v>
      </c>
      <c r="D96" s="9" t="s">
        <v>17</v>
      </c>
      <c r="E96" s="8" t="s">
        <v>13</v>
      </c>
      <c r="F96" s="10">
        <v>37149</v>
      </c>
      <c r="G96" s="8">
        <v>19.75</v>
      </c>
      <c r="H96" s="8">
        <v>4.3</v>
      </c>
      <c r="I96" s="8">
        <v>6.2</v>
      </c>
      <c r="J96" s="8">
        <v>5.0999999999999996</v>
      </c>
      <c r="K96" s="8">
        <v>35.35</v>
      </c>
      <c r="L96" s="8" t="s">
        <v>16</v>
      </c>
      <c r="M96" s="8" t="s">
        <v>528</v>
      </c>
    </row>
    <row r="97" spans="1:13" hidden="1" x14ac:dyDescent="0.25">
      <c r="A97" s="8">
        <v>137</v>
      </c>
      <c r="B97" s="8">
        <v>329</v>
      </c>
      <c r="C97" s="9" t="s">
        <v>48</v>
      </c>
      <c r="D97" s="9" t="s">
        <v>63</v>
      </c>
      <c r="E97" s="8" t="s">
        <v>13</v>
      </c>
      <c r="F97" s="10">
        <v>36989</v>
      </c>
      <c r="G97" s="8">
        <v>14.75</v>
      </c>
      <c r="H97" s="8">
        <v>6.6</v>
      </c>
      <c r="I97" s="8">
        <v>8.3000000000000007</v>
      </c>
      <c r="J97" s="8">
        <v>5.7</v>
      </c>
      <c r="K97" s="8">
        <v>35.35</v>
      </c>
      <c r="L97" s="8" t="s">
        <v>528</v>
      </c>
      <c r="M97" s="8" t="s">
        <v>528</v>
      </c>
    </row>
    <row r="98" spans="1:13" hidden="1" x14ac:dyDescent="0.25">
      <c r="A98" s="8">
        <v>138</v>
      </c>
      <c r="B98" s="8">
        <v>341</v>
      </c>
      <c r="C98" s="9" t="s">
        <v>48</v>
      </c>
      <c r="D98" s="9" t="s">
        <v>131</v>
      </c>
      <c r="E98" s="8" t="s">
        <v>13</v>
      </c>
      <c r="F98" s="10">
        <v>37195</v>
      </c>
      <c r="G98" s="8">
        <v>17.25</v>
      </c>
      <c r="H98" s="8">
        <v>5.8</v>
      </c>
      <c r="I98" s="8">
        <v>6.1</v>
      </c>
      <c r="J98" s="8">
        <v>5.8</v>
      </c>
      <c r="K98" s="8">
        <v>34.950000000000003</v>
      </c>
      <c r="L98" s="8" t="s">
        <v>16</v>
      </c>
      <c r="M98" s="8" t="s">
        <v>528</v>
      </c>
    </row>
    <row r="99" spans="1:13" hidden="1" x14ac:dyDescent="0.25">
      <c r="A99" s="8">
        <v>139</v>
      </c>
      <c r="B99" s="8">
        <v>492</v>
      </c>
      <c r="C99" s="9" t="s">
        <v>211</v>
      </c>
      <c r="D99" s="9" t="s">
        <v>123</v>
      </c>
      <c r="E99" s="8" t="s">
        <v>13</v>
      </c>
      <c r="F99" s="10">
        <v>36990</v>
      </c>
      <c r="G99" s="8">
        <v>16.75</v>
      </c>
      <c r="H99" s="8">
        <v>6.5</v>
      </c>
      <c r="I99" s="8">
        <v>5.5</v>
      </c>
      <c r="J99" s="8">
        <v>6</v>
      </c>
      <c r="K99" s="8">
        <v>34.75</v>
      </c>
      <c r="L99" s="8" t="s">
        <v>528</v>
      </c>
      <c r="M99" s="8" t="s">
        <v>528</v>
      </c>
    </row>
    <row r="100" spans="1:13" x14ac:dyDescent="0.25">
      <c r="A100" s="8">
        <v>140</v>
      </c>
      <c r="B100" s="8">
        <v>295</v>
      </c>
      <c r="C100" s="9" t="s">
        <v>212</v>
      </c>
      <c r="D100" s="9" t="s">
        <v>112</v>
      </c>
      <c r="E100" s="8" t="s">
        <v>14</v>
      </c>
      <c r="F100" s="10">
        <v>37142</v>
      </c>
      <c r="G100" s="8">
        <v>18.5</v>
      </c>
      <c r="H100" s="8">
        <v>6.1</v>
      </c>
      <c r="I100" s="8">
        <v>4.2</v>
      </c>
      <c r="J100" s="8">
        <v>5.6</v>
      </c>
      <c r="K100" s="8">
        <v>34.4</v>
      </c>
      <c r="L100" s="8" t="s">
        <v>528</v>
      </c>
      <c r="M100" s="8" t="s">
        <v>16</v>
      </c>
    </row>
    <row r="101" spans="1:13" hidden="1" x14ac:dyDescent="0.25">
      <c r="A101" s="8">
        <v>141</v>
      </c>
      <c r="B101" s="8">
        <v>243</v>
      </c>
      <c r="C101" s="9" t="s">
        <v>213</v>
      </c>
      <c r="D101" s="9" t="s">
        <v>214</v>
      </c>
      <c r="E101" s="8" t="s">
        <v>13</v>
      </c>
      <c r="F101" s="10">
        <v>37185</v>
      </c>
      <c r="G101" s="8">
        <v>18.25</v>
      </c>
      <c r="H101" s="8">
        <v>5</v>
      </c>
      <c r="I101" s="8">
        <v>5.3</v>
      </c>
      <c r="J101" s="8">
        <v>5.7</v>
      </c>
      <c r="K101" s="8">
        <v>34.25</v>
      </c>
      <c r="L101" s="8" t="s">
        <v>16</v>
      </c>
      <c r="M101" s="8" t="s">
        <v>528</v>
      </c>
    </row>
    <row r="102" spans="1:13" hidden="1" x14ac:dyDescent="0.25">
      <c r="A102" s="8">
        <v>142</v>
      </c>
      <c r="B102" s="8">
        <v>232</v>
      </c>
      <c r="C102" s="9" t="s">
        <v>215</v>
      </c>
      <c r="D102" s="9" t="s">
        <v>216</v>
      </c>
      <c r="E102" s="8" t="s">
        <v>13</v>
      </c>
      <c r="F102" s="10">
        <v>37124</v>
      </c>
      <c r="G102" s="8">
        <v>17.5</v>
      </c>
      <c r="H102" s="8">
        <v>6.2</v>
      </c>
      <c r="I102" s="8">
        <v>5</v>
      </c>
      <c r="J102" s="8">
        <v>5.5</v>
      </c>
      <c r="K102" s="8">
        <v>34.200000000000003</v>
      </c>
      <c r="L102" s="8" t="s">
        <v>16</v>
      </c>
      <c r="M102" s="8" t="s">
        <v>528</v>
      </c>
    </row>
    <row r="103" spans="1:13" hidden="1" x14ac:dyDescent="0.25">
      <c r="A103" s="8">
        <v>143</v>
      </c>
      <c r="B103" s="8">
        <v>37</v>
      </c>
      <c r="C103" s="9" t="s">
        <v>217</v>
      </c>
      <c r="D103" s="9" t="s">
        <v>218</v>
      </c>
      <c r="E103" s="8" t="s">
        <v>13</v>
      </c>
      <c r="F103" s="10">
        <v>36907</v>
      </c>
      <c r="G103" s="8">
        <v>19</v>
      </c>
      <c r="H103" s="8">
        <v>4.7</v>
      </c>
      <c r="I103" s="8">
        <v>4.5999999999999996</v>
      </c>
      <c r="J103" s="8">
        <v>5.6</v>
      </c>
      <c r="K103" s="8">
        <v>33.9</v>
      </c>
      <c r="L103" s="8" t="s">
        <v>16</v>
      </c>
      <c r="M103" s="8" t="s">
        <v>528</v>
      </c>
    </row>
    <row r="104" spans="1:13" hidden="1" x14ac:dyDescent="0.25">
      <c r="A104" s="8">
        <v>144</v>
      </c>
      <c r="B104" s="8">
        <v>380</v>
      </c>
      <c r="C104" s="9" t="s">
        <v>219</v>
      </c>
      <c r="D104" s="9" t="s">
        <v>220</v>
      </c>
      <c r="E104" s="8" t="s">
        <v>13</v>
      </c>
      <c r="F104" s="10">
        <v>37036</v>
      </c>
      <c r="G104" s="8">
        <v>18</v>
      </c>
      <c r="H104" s="8">
        <v>5</v>
      </c>
      <c r="I104" s="8">
        <v>5.8</v>
      </c>
      <c r="J104" s="8">
        <v>4.5</v>
      </c>
      <c r="K104" s="8">
        <v>33.299999999999997</v>
      </c>
      <c r="L104" s="8" t="s">
        <v>528</v>
      </c>
      <c r="M104" s="8" t="s">
        <v>528</v>
      </c>
    </row>
    <row r="105" spans="1:13" hidden="1" x14ac:dyDescent="0.25">
      <c r="A105" s="8">
        <v>145</v>
      </c>
      <c r="B105" s="8">
        <v>239</v>
      </c>
      <c r="C105" s="9" t="s">
        <v>221</v>
      </c>
      <c r="D105" s="9" t="s">
        <v>181</v>
      </c>
      <c r="E105" s="8" t="s">
        <v>13</v>
      </c>
      <c r="F105" s="10">
        <v>37026</v>
      </c>
      <c r="G105" s="8">
        <v>16</v>
      </c>
      <c r="H105" s="8">
        <v>5.9</v>
      </c>
      <c r="I105" s="8">
        <v>4.9000000000000004</v>
      </c>
      <c r="J105" s="8">
        <v>6.3</v>
      </c>
      <c r="K105" s="8">
        <v>33.1</v>
      </c>
      <c r="L105" s="8" t="s">
        <v>16</v>
      </c>
      <c r="M105" s="8" t="s">
        <v>528</v>
      </c>
    </row>
    <row r="106" spans="1:13" hidden="1" x14ac:dyDescent="0.25">
      <c r="A106" s="8">
        <v>146</v>
      </c>
      <c r="B106" s="8">
        <v>258</v>
      </c>
      <c r="C106" s="9" t="s">
        <v>222</v>
      </c>
      <c r="D106" s="9" t="s">
        <v>223</v>
      </c>
      <c r="E106" s="8" t="s">
        <v>13</v>
      </c>
      <c r="F106" s="10">
        <v>36995</v>
      </c>
      <c r="G106" s="8">
        <v>18.75</v>
      </c>
      <c r="H106" s="8">
        <v>3.5</v>
      </c>
      <c r="I106" s="8">
        <v>5</v>
      </c>
      <c r="J106" s="8">
        <v>5.2</v>
      </c>
      <c r="K106" s="8">
        <v>32.450000000000003</v>
      </c>
      <c r="L106" s="8" t="s">
        <v>528</v>
      </c>
      <c r="M106" s="8" t="s">
        <v>528</v>
      </c>
    </row>
    <row r="107" spans="1:13" hidden="1" x14ac:dyDescent="0.25">
      <c r="A107" s="8">
        <v>147</v>
      </c>
      <c r="B107" s="8">
        <v>250</v>
      </c>
      <c r="C107" s="9" t="s">
        <v>89</v>
      </c>
      <c r="D107" s="9" t="s">
        <v>224</v>
      </c>
      <c r="E107" s="8" t="s">
        <v>13</v>
      </c>
      <c r="F107" s="10">
        <v>36685</v>
      </c>
      <c r="G107" s="8">
        <v>14.5</v>
      </c>
      <c r="H107" s="8">
        <v>4.5999999999999996</v>
      </c>
      <c r="I107" s="8">
        <v>6.3</v>
      </c>
      <c r="J107" s="8">
        <v>7</v>
      </c>
      <c r="K107" s="8">
        <v>32.4</v>
      </c>
      <c r="L107" s="8" t="s">
        <v>16</v>
      </c>
      <c r="M107" s="8" t="s">
        <v>528</v>
      </c>
    </row>
    <row r="108" spans="1:13" hidden="1" x14ac:dyDescent="0.25">
      <c r="A108" s="8">
        <v>148</v>
      </c>
      <c r="B108" s="8">
        <v>168</v>
      </c>
      <c r="C108" s="9" t="s">
        <v>225</v>
      </c>
      <c r="D108" s="9" t="s">
        <v>61</v>
      </c>
      <c r="E108" s="8" t="s">
        <v>13</v>
      </c>
      <c r="F108" s="10">
        <v>37185</v>
      </c>
      <c r="G108" s="8">
        <v>16.75</v>
      </c>
      <c r="H108" s="8">
        <v>5.4</v>
      </c>
      <c r="I108" s="8">
        <v>5</v>
      </c>
      <c r="J108" s="8">
        <v>4.9000000000000004</v>
      </c>
      <c r="K108" s="8">
        <v>32.049999999999997</v>
      </c>
      <c r="L108" s="8" t="s">
        <v>16</v>
      </c>
      <c r="M108" s="8" t="s">
        <v>528</v>
      </c>
    </row>
    <row r="109" spans="1:13" hidden="1" x14ac:dyDescent="0.25">
      <c r="A109" s="8">
        <v>149</v>
      </c>
      <c r="B109" s="8">
        <v>515</v>
      </c>
      <c r="C109" s="9" t="s">
        <v>226</v>
      </c>
      <c r="D109" s="9" t="s">
        <v>227</v>
      </c>
      <c r="E109" s="8" t="s">
        <v>13</v>
      </c>
      <c r="F109" s="10">
        <v>37208</v>
      </c>
      <c r="G109" s="8">
        <v>17</v>
      </c>
      <c r="H109" s="8">
        <v>4.9000000000000004</v>
      </c>
      <c r="I109" s="8">
        <v>4.7</v>
      </c>
      <c r="J109" s="8">
        <v>5.2</v>
      </c>
      <c r="K109" s="8">
        <v>31.8</v>
      </c>
      <c r="L109" s="8" t="s">
        <v>528</v>
      </c>
      <c r="M109" s="8" t="s">
        <v>528</v>
      </c>
    </row>
    <row r="110" spans="1:13" hidden="1" x14ac:dyDescent="0.25">
      <c r="A110" s="8">
        <v>150</v>
      </c>
      <c r="B110" s="8">
        <v>320</v>
      </c>
      <c r="C110" s="9" t="s">
        <v>228</v>
      </c>
      <c r="D110" s="9" t="s">
        <v>229</v>
      </c>
      <c r="E110" s="8" t="s">
        <v>13</v>
      </c>
      <c r="F110" s="10">
        <v>37243</v>
      </c>
      <c r="G110" s="8">
        <v>14</v>
      </c>
      <c r="H110" s="8">
        <v>7</v>
      </c>
      <c r="I110" s="8">
        <v>5.8</v>
      </c>
      <c r="J110" s="8">
        <v>4.5</v>
      </c>
      <c r="K110" s="8">
        <v>31.3</v>
      </c>
      <c r="L110" s="8" t="s">
        <v>16</v>
      </c>
      <c r="M110" s="8" t="s">
        <v>528</v>
      </c>
    </row>
    <row r="111" spans="1:13" hidden="1" x14ac:dyDescent="0.25">
      <c r="A111" s="8">
        <v>151</v>
      </c>
      <c r="B111" s="8">
        <v>277</v>
      </c>
      <c r="C111" s="9" t="s">
        <v>74</v>
      </c>
      <c r="D111" s="9" t="s">
        <v>77</v>
      </c>
      <c r="E111" s="8" t="s">
        <v>13</v>
      </c>
      <c r="F111" s="10">
        <v>37003</v>
      </c>
      <c r="G111" s="8">
        <v>15.75</v>
      </c>
      <c r="H111" s="8">
        <v>5.2</v>
      </c>
      <c r="I111" s="8">
        <v>4.8</v>
      </c>
      <c r="J111" s="8">
        <v>4.0999999999999996</v>
      </c>
      <c r="K111" s="8">
        <v>29.85</v>
      </c>
      <c r="L111" s="8" t="s">
        <v>528</v>
      </c>
      <c r="M111" s="8" t="s">
        <v>528</v>
      </c>
    </row>
    <row r="112" spans="1:13" hidden="1" x14ac:dyDescent="0.25">
      <c r="A112" s="8">
        <v>152</v>
      </c>
      <c r="B112" s="8">
        <v>338</v>
      </c>
      <c r="C112" s="9" t="s">
        <v>230</v>
      </c>
      <c r="D112" s="9" t="s">
        <v>13</v>
      </c>
      <c r="E112" s="8" t="s">
        <v>13</v>
      </c>
      <c r="F112" s="10">
        <v>37081</v>
      </c>
      <c r="G112" s="8">
        <v>13.5</v>
      </c>
      <c r="H112" s="8">
        <v>5.5</v>
      </c>
      <c r="I112" s="8">
        <v>5</v>
      </c>
      <c r="J112" s="8">
        <v>5.2</v>
      </c>
      <c r="K112" s="8">
        <v>29.2</v>
      </c>
      <c r="L112" s="8" t="s">
        <v>16</v>
      </c>
      <c r="M112" s="8" t="s">
        <v>528</v>
      </c>
    </row>
    <row r="113" spans="1:13" hidden="1" x14ac:dyDescent="0.25">
      <c r="A113" s="8">
        <v>153</v>
      </c>
      <c r="B113" s="8" t="s">
        <v>490</v>
      </c>
      <c r="C113" s="9" t="s">
        <v>489</v>
      </c>
      <c r="D113" s="9" t="s">
        <v>178</v>
      </c>
      <c r="E113" s="8" t="s">
        <v>13</v>
      </c>
      <c r="F113" s="10"/>
      <c r="G113" s="8"/>
      <c r="H113" s="8"/>
      <c r="I113" s="8"/>
      <c r="J113" s="8"/>
      <c r="K113" s="8"/>
      <c r="L113" s="8"/>
      <c r="M113" s="8"/>
    </row>
    <row r="114" spans="1:13" hidden="1" x14ac:dyDescent="0.25">
      <c r="A114" s="8">
        <v>154</v>
      </c>
      <c r="B114" s="8" t="s">
        <v>490</v>
      </c>
      <c r="C114" s="9" t="s">
        <v>495</v>
      </c>
      <c r="D114" s="9" t="s">
        <v>218</v>
      </c>
      <c r="E114" s="8" t="s">
        <v>13</v>
      </c>
      <c r="F114" s="10"/>
      <c r="G114" s="8"/>
      <c r="H114" s="8"/>
      <c r="I114" s="8"/>
      <c r="J114" s="8"/>
      <c r="K114" s="8"/>
      <c r="L114" s="8"/>
      <c r="M114" s="8"/>
    </row>
    <row r="115" spans="1:13" hidden="1" x14ac:dyDescent="0.25">
      <c r="A115" s="8">
        <v>155</v>
      </c>
      <c r="B115" s="8" t="s">
        <v>490</v>
      </c>
      <c r="C115" s="9" t="s">
        <v>496</v>
      </c>
      <c r="D115" s="9" t="s">
        <v>39</v>
      </c>
      <c r="E115" s="8" t="s">
        <v>13</v>
      </c>
      <c r="F115" s="10"/>
      <c r="G115" s="8"/>
      <c r="H115" s="8"/>
      <c r="I115" s="8"/>
      <c r="J115" s="8"/>
      <c r="K115" s="8"/>
      <c r="L115" s="8"/>
      <c r="M115" s="8"/>
    </row>
    <row r="116" spans="1:13" hidden="1" x14ac:dyDescent="0.25">
      <c r="A116" s="8">
        <v>156</v>
      </c>
      <c r="B116" s="8" t="s">
        <v>490</v>
      </c>
      <c r="C116" s="9" t="s">
        <v>497</v>
      </c>
      <c r="D116" s="9" t="s">
        <v>237</v>
      </c>
      <c r="E116" s="8" t="s">
        <v>13</v>
      </c>
      <c r="F116" s="10"/>
      <c r="G116" s="8"/>
      <c r="H116" s="8"/>
      <c r="I116" s="8"/>
      <c r="J116" s="8"/>
      <c r="K116" s="8"/>
      <c r="L116" s="8"/>
      <c r="M116" s="8"/>
    </row>
    <row r="117" spans="1:13" hidden="1" x14ac:dyDescent="0.25">
      <c r="A117" s="8">
        <v>157</v>
      </c>
      <c r="B117" s="2" t="s">
        <v>490</v>
      </c>
      <c r="C117" s="3" t="s">
        <v>500</v>
      </c>
      <c r="D117" s="3" t="s">
        <v>501</v>
      </c>
      <c r="E117" s="2" t="s">
        <v>13</v>
      </c>
      <c r="F117" s="2"/>
      <c r="G117" s="2"/>
      <c r="H117" s="8"/>
      <c r="I117" s="8"/>
      <c r="J117" s="8"/>
      <c r="K117" s="8"/>
      <c r="L117" s="8"/>
      <c r="M117" s="8"/>
    </row>
    <row r="118" spans="1:13" hidden="1" x14ac:dyDescent="0.25">
      <c r="A118" s="8">
        <v>158</v>
      </c>
      <c r="B118" s="2" t="s">
        <v>490</v>
      </c>
      <c r="C118" s="3" t="s">
        <v>502</v>
      </c>
      <c r="D118" s="3" t="s">
        <v>63</v>
      </c>
      <c r="E118" s="2" t="s">
        <v>13</v>
      </c>
      <c r="F118" s="2"/>
      <c r="G118" s="2"/>
      <c r="H118" s="8"/>
      <c r="I118" s="8"/>
      <c r="J118" s="8"/>
      <c r="K118" s="8"/>
      <c r="L118" s="8"/>
      <c r="M118" s="8"/>
    </row>
    <row r="119" spans="1:13" x14ac:dyDescent="0.25">
      <c r="A119" s="8">
        <v>159</v>
      </c>
      <c r="B119" s="2" t="s">
        <v>490</v>
      </c>
      <c r="C119" s="3" t="s">
        <v>512</v>
      </c>
      <c r="D119" s="3" t="s">
        <v>373</v>
      </c>
      <c r="E119" s="2" t="s">
        <v>14</v>
      </c>
      <c r="F119" s="2"/>
      <c r="G119" s="2"/>
      <c r="H119" s="8"/>
      <c r="I119" s="8"/>
      <c r="J119" s="8"/>
      <c r="K119" s="8"/>
      <c r="L119" s="8"/>
      <c r="M119" s="8"/>
    </row>
    <row r="120" spans="1:13" x14ac:dyDescent="0.25">
      <c r="A120" s="8">
        <v>160</v>
      </c>
      <c r="B120" s="2" t="s">
        <v>490</v>
      </c>
      <c r="C120" s="3" t="s">
        <v>491</v>
      </c>
      <c r="D120" s="3" t="s">
        <v>22</v>
      </c>
      <c r="E120" s="2" t="s">
        <v>14</v>
      </c>
      <c r="F120" s="2"/>
      <c r="G120" s="2"/>
      <c r="H120" s="8"/>
      <c r="I120" s="8"/>
      <c r="J120" s="8"/>
      <c r="K120" s="8"/>
      <c r="L120" s="8"/>
      <c r="M120" s="8"/>
    </row>
    <row r="121" spans="1:13" hidden="1" x14ac:dyDescent="0.25">
      <c r="A121" s="8"/>
      <c r="B121" s="8"/>
      <c r="C121" s="9"/>
      <c r="D121" s="9"/>
      <c r="E121" s="8"/>
      <c r="F121" s="8"/>
      <c r="G121" s="8"/>
      <c r="H121" s="8"/>
      <c r="I121" s="8"/>
      <c r="J121" s="8"/>
      <c r="K121" s="8"/>
      <c r="L121" s="7"/>
      <c r="M121" s="7"/>
    </row>
  </sheetData>
  <autoFilter ref="A2:M121">
    <filterColumn colId="4">
      <filters>
        <filter val="Nữ"/>
      </filters>
    </filterColumn>
  </autoFilter>
  <sortState ref="B3:M162">
    <sortCondition descending="1" ref="K3:K162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M47" sqref="A3:M47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1.140625" style="4" bestFit="1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595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596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2">
        <v>1</v>
      </c>
      <c r="B7" s="2">
        <v>404</v>
      </c>
      <c r="C7" s="3" t="s">
        <v>129</v>
      </c>
      <c r="D7" s="3" t="s">
        <v>17</v>
      </c>
      <c r="E7" s="2" t="s">
        <v>13</v>
      </c>
      <c r="F7" s="5">
        <v>36971</v>
      </c>
      <c r="G7" s="2">
        <v>23.5</v>
      </c>
      <c r="H7" s="2">
        <v>5.9</v>
      </c>
      <c r="I7" s="2">
        <v>5.8</v>
      </c>
      <c r="J7" s="2">
        <v>7.8</v>
      </c>
      <c r="K7" s="2">
        <v>43</v>
      </c>
      <c r="L7" s="2" t="s">
        <v>528</v>
      </c>
      <c r="M7" s="2" t="s">
        <v>528</v>
      </c>
    </row>
    <row r="8" spans="1:13" ht="14.45" customHeight="1" x14ac:dyDescent="0.25">
      <c r="A8" s="2">
        <v>2</v>
      </c>
      <c r="B8" s="2">
        <v>30</v>
      </c>
      <c r="C8" s="3" t="s">
        <v>210</v>
      </c>
      <c r="D8" s="3" t="s">
        <v>17</v>
      </c>
      <c r="E8" s="2" t="s">
        <v>13</v>
      </c>
      <c r="F8" s="5">
        <v>37149</v>
      </c>
      <c r="G8" s="2">
        <v>19.75</v>
      </c>
      <c r="H8" s="2">
        <v>4.3</v>
      </c>
      <c r="I8" s="2">
        <v>6.2</v>
      </c>
      <c r="J8" s="2">
        <v>5.0999999999999996</v>
      </c>
      <c r="K8" s="2">
        <v>35.35</v>
      </c>
      <c r="L8" s="2" t="s">
        <v>16</v>
      </c>
      <c r="M8" s="2" t="s">
        <v>528</v>
      </c>
    </row>
    <row r="9" spans="1:13" ht="14.45" customHeight="1" x14ac:dyDescent="0.25">
      <c r="A9" s="2">
        <v>3</v>
      </c>
      <c r="B9" s="2">
        <v>262</v>
      </c>
      <c r="C9" s="3" t="s">
        <v>97</v>
      </c>
      <c r="D9" s="3" t="s">
        <v>79</v>
      </c>
      <c r="E9" s="2" t="s">
        <v>13</v>
      </c>
      <c r="F9" s="5">
        <v>37091</v>
      </c>
      <c r="G9" s="2">
        <v>25.5</v>
      </c>
      <c r="H9" s="2">
        <v>7.3</v>
      </c>
      <c r="I9" s="2">
        <v>7</v>
      </c>
      <c r="J9" s="2">
        <v>6</v>
      </c>
      <c r="K9" s="2">
        <v>45.8</v>
      </c>
      <c r="L9" s="2" t="s">
        <v>528</v>
      </c>
      <c r="M9" s="2" t="s">
        <v>528</v>
      </c>
    </row>
    <row r="10" spans="1:13" ht="14.45" customHeight="1" x14ac:dyDescent="0.25">
      <c r="A10" s="2">
        <v>4</v>
      </c>
      <c r="B10" s="2">
        <v>418</v>
      </c>
      <c r="C10" s="3" t="s">
        <v>142</v>
      </c>
      <c r="D10" s="3" t="s">
        <v>143</v>
      </c>
      <c r="E10" s="2" t="s">
        <v>14</v>
      </c>
      <c r="F10" s="5">
        <v>37230</v>
      </c>
      <c r="G10" s="2">
        <v>22.5</v>
      </c>
      <c r="H10" s="2">
        <v>7.2</v>
      </c>
      <c r="I10" s="2">
        <v>6.4</v>
      </c>
      <c r="J10" s="2">
        <v>6</v>
      </c>
      <c r="K10" s="2">
        <v>42.1</v>
      </c>
      <c r="L10" s="2" t="s">
        <v>528</v>
      </c>
      <c r="M10" s="2" t="s">
        <v>528</v>
      </c>
    </row>
    <row r="11" spans="1:13" ht="14.45" customHeight="1" x14ac:dyDescent="0.25">
      <c r="A11" s="2">
        <v>5</v>
      </c>
      <c r="B11" s="2">
        <v>419</v>
      </c>
      <c r="C11" s="3" t="s">
        <v>105</v>
      </c>
      <c r="D11" s="3" t="s">
        <v>90</v>
      </c>
      <c r="E11" s="2" t="s">
        <v>13</v>
      </c>
      <c r="F11" s="5">
        <v>37218</v>
      </c>
      <c r="G11" s="2">
        <v>23.25</v>
      </c>
      <c r="H11" s="2">
        <v>7.2</v>
      </c>
      <c r="I11" s="2">
        <v>7.1</v>
      </c>
      <c r="J11" s="2">
        <v>7.7</v>
      </c>
      <c r="K11" s="2">
        <v>45.25</v>
      </c>
      <c r="L11" s="2" t="s">
        <v>528</v>
      </c>
      <c r="M11" s="2" t="s">
        <v>528</v>
      </c>
    </row>
    <row r="12" spans="1:13" ht="14.45" customHeight="1" x14ac:dyDescent="0.25">
      <c r="A12" s="2">
        <v>6</v>
      </c>
      <c r="B12" s="2">
        <v>426</v>
      </c>
      <c r="C12" s="3" t="s">
        <v>48</v>
      </c>
      <c r="D12" s="3" t="s">
        <v>86</v>
      </c>
      <c r="E12" s="2" t="s">
        <v>13</v>
      </c>
      <c r="F12" s="5">
        <v>37000</v>
      </c>
      <c r="G12" s="2">
        <v>26</v>
      </c>
      <c r="H12" s="2">
        <v>7.2</v>
      </c>
      <c r="I12" s="2">
        <v>6.7</v>
      </c>
      <c r="J12" s="2">
        <v>7.7</v>
      </c>
      <c r="K12" s="2">
        <v>47.6</v>
      </c>
      <c r="L12" s="2" t="s">
        <v>528</v>
      </c>
      <c r="M12" s="2" t="s">
        <v>528</v>
      </c>
    </row>
    <row r="13" spans="1:13" ht="14.45" customHeight="1" x14ac:dyDescent="0.25">
      <c r="A13" s="2">
        <v>7</v>
      </c>
      <c r="B13" s="2">
        <v>326</v>
      </c>
      <c r="C13" s="3" t="s">
        <v>170</v>
      </c>
      <c r="D13" s="3" t="s">
        <v>96</v>
      </c>
      <c r="E13" s="2" t="s">
        <v>13</v>
      </c>
      <c r="F13" s="5">
        <v>37244</v>
      </c>
      <c r="G13" s="2">
        <v>19.5</v>
      </c>
      <c r="H13" s="2">
        <v>6.9</v>
      </c>
      <c r="I13" s="2">
        <v>7.4</v>
      </c>
      <c r="J13" s="2">
        <v>5.9</v>
      </c>
      <c r="K13" s="2">
        <v>39.700000000000003</v>
      </c>
      <c r="L13" s="2" t="s">
        <v>16</v>
      </c>
      <c r="M13" s="2" t="s">
        <v>528</v>
      </c>
    </row>
    <row r="14" spans="1:13" ht="14.45" customHeight="1" x14ac:dyDescent="0.25">
      <c r="A14" s="2">
        <v>8</v>
      </c>
      <c r="B14" s="2">
        <v>287</v>
      </c>
      <c r="C14" s="3" t="s">
        <v>155</v>
      </c>
      <c r="D14" s="3" t="s">
        <v>156</v>
      </c>
      <c r="E14" s="2" t="s">
        <v>13</v>
      </c>
      <c r="F14" s="5">
        <v>37199</v>
      </c>
      <c r="G14" s="2">
        <v>23.5</v>
      </c>
      <c r="H14" s="2">
        <v>6.1</v>
      </c>
      <c r="I14" s="2">
        <v>6</v>
      </c>
      <c r="J14" s="2">
        <v>5</v>
      </c>
      <c r="K14" s="2">
        <v>40.6</v>
      </c>
      <c r="L14" s="2" t="s">
        <v>16</v>
      </c>
      <c r="M14" s="2" t="s">
        <v>528</v>
      </c>
    </row>
    <row r="15" spans="1:13" ht="14.45" customHeight="1" x14ac:dyDescent="0.25">
      <c r="A15" s="2">
        <v>9</v>
      </c>
      <c r="B15" s="2">
        <v>436</v>
      </c>
      <c r="C15" s="3" t="s">
        <v>62</v>
      </c>
      <c r="D15" s="3" t="s">
        <v>63</v>
      </c>
      <c r="E15" s="2" t="s">
        <v>13</v>
      </c>
      <c r="F15" s="5">
        <v>37027</v>
      </c>
      <c r="G15" s="2">
        <v>26</v>
      </c>
      <c r="H15" s="2">
        <v>6.9</v>
      </c>
      <c r="I15" s="2">
        <v>6.4</v>
      </c>
      <c r="J15" s="2">
        <v>8</v>
      </c>
      <c r="K15" s="2">
        <v>47.3</v>
      </c>
      <c r="L15" s="2" t="s">
        <v>528</v>
      </c>
      <c r="M15" s="2" t="s">
        <v>528</v>
      </c>
    </row>
    <row r="16" spans="1:13" ht="14.45" customHeight="1" x14ac:dyDescent="0.25">
      <c r="A16" s="2">
        <v>10</v>
      </c>
      <c r="B16" s="2">
        <v>159</v>
      </c>
      <c r="C16" s="3" t="s">
        <v>127</v>
      </c>
      <c r="D16" s="3" t="s">
        <v>128</v>
      </c>
      <c r="E16" s="2" t="s">
        <v>13</v>
      </c>
      <c r="F16" s="5">
        <v>36894</v>
      </c>
      <c r="G16" s="2">
        <v>25.5</v>
      </c>
      <c r="H16" s="2">
        <v>7</v>
      </c>
      <c r="I16" s="2">
        <v>5.3</v>
      </c>
      <c r="J16" s="2">
        <v>5.3</v>
      </c>
      <c r="K16" s="2">
        <v>43.1</v>
      </c>
      <c r="L16" s="2" t="s">
        <v>16</v>
      </c>
      <c r="M16" s="2" t="s">
        <v>528</v>
      </c>
    </row>
    <row r="17" spans="1:13" ht="14.45" customHeight="1" x14ac:dyDescent="0.25">
      <c r="A17" s="2">
        <v>11</v>
      </c>
      <c r="B17" s="2">
        <v>87</v>
      </c>
      <c r="C17" s="3" t="s">
        <v>137</v>
      </c>
      <c r="D17" s="3" t="s">
        <v>128</v>
      </c>
      <c r="E17" s="2" t="s">
        <v>13</v>
      </c>
      <c r="F17" s="5">
        <v>37022</v>
      </c>
      <c r="G17" s="2">
        <v>22</v>
      </c>
      <c r="H17" s="2">
        <v>7</v>
      </c>
      <c r="I17" s="2">
        <v>7</v>
      </c>
      <c r="J17" s="2">
        <v>6.6</v>
      </c>
      <c r="K17" s="2">
        <v>42.6</v>
      </c>
      <c r="L17" s="2" t="s">
        <v>16</v>
      </c>
      <c r="M17" s="2" t="s">
        <v>528</v>
      </c>
    </row>
    <row r="18" spans="1:13" ht="14.45" customHeight="1" x14ac:dyDescent="0.25">
      <c r="A18" s="2">
        <v>12</v>
      </c>
      <c r="B18" s="2">
        <v>160</v>
      </c>
      <c r="C18" s="3" t="s">
        <v>176</v>
      </c>
      <c r="D18" s="3" t="s">
        <v>108</v>
      </c>
      <c r="E18" s="2" t="s">
        <v>13</v>
      </c>
      <c r="F18" s="5">
        <v>36933</v>
      </c>
      <c r="G18" s="2">
        <v>21.5</v>
      </c>
      <c r="H18" s="2">
        <v>6.3</v>
      </c>
      <c r="I18" s="2">
        <v>5</v>
      </c>
      <c r="J18" s="2">
        <v>6.3</v>
      </c>
      <c r="K18" s="2">
        <v>39.1</v>
      </c>
      <c r="L18" s="2" t="s">
        <v>528</v>
      </c>
      <c r="M18" s="2" t="s">
        <v>528</v>
      </c>
    </row>
    <row r="19" spans="1:13" ht="14.45" customHeight="1" x14ac:dyDescent="0.25">
      <c r="A19" s="2">
        <v>13</v>
      </c>
      <c r="B19" s="2">
        <v>223</v>
      </c>
      <c r="C19" s="3" t="s">
        <v>407</v>
      </c>
      <c r="D19" s="3" t="s">
        <v>120</v>
      </c>
      <c r="E19" s="3" t="s">
        <v>13</v>
      </c>
      <c r="F19" s="5">
        <v>37231</v>
      </c>
      <c r="G19" s="2">
        <v>20.75</v>
      </c>
      <c r="H19" s="2">
        <v>5.7</v>
      </c>
      <c r="I19" s="2">
        <v>6.5</v>
      </c>
      <c r="J19" s="2">
        <v>5.7</v>
      </c>
      <c r="K19" s="2">
        <v>38.65</v>
      </c>
      <c r="L19" s="2" t="s">
        <v>16</v>
      </c>
      <c r="M19" s="2" t="s">
        <v>528</v>
      </c>
    </row>
    <row r="20" spans="1:13" ht="14.45" customHeight="1" x14ac:dyDescent="0.25">
      <c r="A20" s="2">
        <v>14</v>
      </c>
      <c r="B20" s="2">
        <v>292</v>
      </c>
      <c r="C20" s="3" t="s">
        <v>187</v>
      </c>
      <c r="D20" s="3" t="s">
        <v>188</v>
      </c>
      <c r="E20" s="2" t="s">
        <v>13</v>
      </c>
      <c r="F20" s="5">
        <v>36964</v>
      </c>
      <c r="G20" s="2">
        <v>22</v>
      </c>
      <c r="H20" s="2">
        <v>5.0999999999999996</v>
      </c>
      <c r="I20" s="2">
        <v>4.5999999999999996</v>
      </c>
      <c r="J20" s="2">
        <v>5.6</v>
      </c>
      <c r="K20" s="2">
        <v>37.299999999999997</v>
      </c>
      <c r="L20" s="2" t="s">
        <v>16</v>
      </c>
      <c r="M20" s="2" t="s">
        <v>528</v>
      </c>
    </row>
    <row r="21" spans="1:13" ht="14.45" customHeight="1" x14ac:dyDescent="0.25">
      <c r="A21" s="2">
        <v>15</v>
      </c>
      <c r="B21" s="2" t="s">
        <v>490</v>
      </c>
      <c r="C21" s="3" t="s">
        <v>496</v>
      </c>
      <c r="D21" s="3" t="s">
        <v>39</v>
      </c>
      <c r="E21" s="2" t="s">
        <v>13</v>
      </c>
      <c r="F21" s="5"/>
      <c r="G21" s="2"/>
      <c r="H21" s="2"/>
      <c r="I21" s="2"/>
      <c r="J21" s="2"/>
      <c r="K21" s="2"/>
      <c r="L21" s="2"/>
      <c r="M21" s="2"/>
    </row>
    <row r="22" spans="1:13" ht="14.45" customHeight="1" x14ac:dyDescent="0.25">
      <c r="A22" s="2">
        <v>16</v>
      </c>
      <c r="B22" s="2">
        <v>165</v>
      </c>
      <c r="C22" s="3" t="s">
        <v>146</v>
      </c>
      <c r="D22" s="3" t="s">
        <v>141</v>
      </c>
      <c r="E22" s="2" t="s">
        <v>14</v>
      </c>
      <c r="F22" s="5">
        <v>36930</v>
      </c>
      <c r="G22" s="2">
        <v>24.5</v>
      </c>
      <c r="H22" s="2">
        <v>6.5</v>
      </c>
      <c r="I22" s="2">
        <v>5.7</v>
      </c>
      <c r="J22" s="2">
        <v>5</v>
      </c>
      <c r="K22" s="2">
        <v>41.7</v>
      </c>
      <c r="L22" s="2" t="s">
        <v>528</v>
      </c>
      <c r="M22" s="2" t="s">
        <v>528</v>
      </c>
    </row>
    <row r="23" spans="1:13" ht="14.45" customHeight="1" x14ac:dyDescent="0.25">
      <c r="A23" s="2">
        <v>17</v>
      </c>
      <c r="B23" s="2">
        <v>338</v>
      </c>
      <c r="C23" s="3" t="s">
        <v>230</v>
      </c>
      <c r="D23" s="3" t="s">
        <v>13</v>
      </c>
      <c r="E23" s="2" t="s">
        <v>13</v>
      </c>
      <c r="F23" s="5">
        <v>37081</v>
      </c>
      <c r="G23" s="2">
        <v>13.5</v>
      </c>
      <c r="H23" s="2">
        <v>5.5</v>
      </c>
      <c r="I23" s="2">
        <v>5</v>
      </c>
      <c r="J23" s="2">
        <v>5.2</v>
      </c>
      <c r="K23" s="2">
        <v>29.2</v>
      </c>
      <c r="L23" s="2" t="s">
        <v>16</v>
      </c>
      <c r="M23" s="2" t="s">
        <v>528</v>
      </c>
    </row>
    <row r="24" spans="1:13" ht="14.45" customHeight="1" x14ac:dyDescent="0.25">
      <c r="A24" s="2">
        <v>18</v>
      </c>
      <c r="B24" s="2">
        <v>295</v>
      </c>
      <c r="C24" s="3" t="s">
        <v>212</v>
      </c>
      <c r="D24" s="3" t="s">
        <v>112</v>
      </c>
      <c r="E24" s="2" t="s">
        <v>14</v>
      </c>
      <c r="F24" s="5">
        <v>37142</v>
      </c>
      <c r="G24" s="2">
        <v>18.5</v>
      </c>
      <c r="H24" s="2">
        <v>6.1</v>
      </c>
      <c r="I24" s="2">
        <v>4.2</v>
      </c>
      <c r="J24" s="2">
        <v>5.6</v>
      </c>
      <c r="K24" s="2">
        <v>34.4</v>
      </c>
      <c r="L24" s="2" t="s">
        <v>528</v>
      </c>
      <c r="M24" s="2" t="s">
        <v>16</v>
      </c>
    </row>
    <row r="25" spans="1:13" ht="14.45" customHeight="1" x14ac:dyDescent="0.25">
      <c r="A25" s="2">
        <v>19</v>
      </c>
      <c r="B25" s="2">
        <v>398</v>
      </c>
      <c r="C25" s="3" t="s">
        <v>171</v>
      </c>
      <c r="D25" s="3" t="s">
        <v>139</v>
      </c>
      <c r="E25" s="2" t="s">
        <v>14</v>
      </c>
      <c r="F25" s="5">
        <v>36977</v>
      </c>
      <c r="G25" s="2">
        <v>24.25</v>
      </c>
      <c r="H25" s="2">
        <v>5.0999999999999996</v>
      </c>
      <c r="I25" s="2">
        <v>6.1</v>
      </c>
      <c r="J25" s="2">
        <v>4</v>
      </c>
      <c r="K25" s="2">
        <v>39.450000000000003</v>
      </c>
      <c r="L25" s="2" t="s">
        <v>528</v>
      </c>
      <c r="M25" s="2" t="s">
        <v>528</v>
      </c>
    </row>
    <row r="26" spans="1:13" ht="14.45" customHeight="1" x14ac:dyDescent="0.25">
      <c r="A26" s="2">
        <v>20</v>
      </c>
      <c r="B26" s="2">
        <v>344</v>
      </c>
      <c r="C26" s="3" t="s">
        <v>186</v>
      </c>
      <c r="D26" s="3" t="s">
        <v>61</v>
      </c>
      <c r="E26" s="2" t="s">
        <v>13</v>
      </c>
      <c r="F26" s="5">
        <v>37247</v>
      </c>
      <c r="G26" s="2">
        <v>17.75</v>
      </c>
      <c r="H26" s="2">
        <v>8.1999999999999993</v>
      </c>
      <c r="I26" s="2">
        <v>5.6</v>
      </c>
      <c r="J26" s="2">
        <v>5.8</v>
      </c>
      <c r="K26" s="2">
        <v>37.35</v>
      </c>
      <c r="L26" s="2" t="s">
        <v>528</v>
      </c>
      <c r="M26" s="2" t="s">
        <v>528</v>
      </c>
    </row>
    <row r="27" spans="1:13" ht="14.45" customHeight="1" x14ac:dyDescent="0.25">
      <c r="A27" s="2">
        <v>21</v>
      </c>
      <c r="B27" s="2">
        <v>464</v>
      </c>
      <c r="C27" s="3" t="s">
        <v>101</v>
      </c>
      <c r="D27" s="3" t="s">
        <v>102</v>
      </c>
      <c r="E27" s="2" t="s">
        <v>14</v>
      </c>
      <c r="F27" s="5">
        <v>37151</v>
      </c>
      <c r="G27" s="2">
        <v>23.5</v>
      </c>
      <c r="H27" s="2">
        <v>7.1</v>
      </c>
      <c r="I27" s="2">
        <v>7.8</v>
      </c>
      <c r="J27" s="2">
        <v>7.1</v>
      </c>
      <c r="K27" s="2">
        <v>45.5</v>
      </c>
      <c r="L27" s="2" t="s">
        <v>528</v>
      </c>
      <c r="M27" s="2" t="s">
        <v>528</v>
      </c>
    </row>
    <row r="28" spans="1:13" ht="14.45" customHeight="1" x14ac:dyDescent="0.25">
      <c r="A28" s="2">
        <v>22</v>
      </c>
      <c r="B28" s="2" t="s">
        <v>490</v>
      </c>
      <c r="C28" s="3" t="s">
        <v>495</v>
      </c>
      <c r="D28" s="3" t="s">
        <v>218</v>
      </c>
      <c r="E28" s="2" t="s">
        <v>13</v>
      </c>
      <c r="F28" s="5"/>
      <c r="G28" s="2"/>
      <c r="H28" s="2"/>
      <c r="I28" s="2"/>
      <c r="J28" s="2"/>
      <c r="K28" s="2"/>
      <c r="L28" s="2"/>
      <c r="M28" s="2"/>
    </row>
    <row r="29" spans="1:13" ht="14.45" customHeight="1" x14ac:dyDescent="0.25">
      <c r="A29" s="2">
        <v>23</v>
      </c>
      <c r="B29" s="2">
        <v>37</v>
      </c>
      <c r="C29" s="3" t="s">
        <v>217</v>
      </c>
      <c r="D29" s="3" t="s">
        <v>218</v>
      </c>
      <c r="E29" s="2" t="s">
        <v>13</v>
      </c>
      <c r="F29" s="5">
        <v>36907</v>
      </c>
      <c r="G29" s="2">
        <v>19</v>
      </c>
      <c r="H29" s="2">
        <v>4.7</v>
      </c>
      <c r="I29" s="2">
        <v>4.5999999999999996</v>
      </c>
      <c r="J29" s="2">
        <v>5.6</v>
      </c>
      <c r="K29" s="2">
        <v>33.9</v>
      </c>
      <c r="L29" s="2" t="s">
        <v>16</v>
      </c>
      <c r="M29" s="2" t="s">
        <v>528</v>
      </c>
    </row>
    <row r="30" spans="1:13" ht="14.45" customHeight="1" x14ac:dyDescent="0.25">
      <c r="A30" s="2">
        <v>24</v>
      </c>
      <c r="B30" s="2">
        <v>467</v>
      </c>
      <c r="C30" s="3" t="s">
        <v>180</v>
      </c>
      <c r="D30" s="3" t="s">
        <v>181</v>
      </c>
      <c r="E30" s="2" t="s">
        <v>13</v>
      </c>
      <c r="F30" s="5">
        <v>37204</v>
      </c>
      <c r="G30" s="2">
        <v>18.5</v>
      </c>
      <c r="H30" s="2">
        <v>5.6</v>
      </c>
      <c r="I30" s="2">
        <v>6.7</v>
      </c>
      <c r="J30" s="2">
        <v>7.6</v>
      </c>
      <c r="K30" s="2">
        <v>38.4</v>
      </c>
      <c r="L30" s="2" t="s">
        <v>528</v>
      </c>
      <c r="M30" s="2" t="s">
        <v>528</v>
      </c>
    </row>
    <row r="31" spans="1:13" ht="14.45" customHeight="1" x14ac:dyDescent="0.25">
      <c r="A31" s="2">
        <v>25</v>
      </c>
      <c r="B31" s="2">
        <v>299</v>
      </c>
      <c r="C31" s="3" t="s">
        <v>182</v>
      </c>
      <c r="D31" s="3" t="s">
        <v>69</v>
      </c>
      <c r="E31" s="2" t="s">
        <v>13</v>
      </c>
      <c r="F31" s="5">
        <v>36629</v>
      </c>
      <c r="G31" s="2">
        <v>20.5</v>
      </c>
      <c r="H31" s="2">
        <v>5.5</v>
      </c>
      <c r="I31" s="2">
        <v>5.8</v>
      </c>
      <c r="J31" s="2">
        <v>6.2</v>
      </c>
      <c r="K31" s="2">
        <v>38</v>
      </c>
      <c r="L31" s="2" t="s">
        <v>16</v>
      </c>
      <c r="M31" s="2" t="s">
        <v>528</v>
      </c>
    </row>
    <row r="32" spans="1:13" ht="14.45" customHeight="1" x14ac:dyDescent="0.25">
      <c r="A32" s="2">
        <v>26</v>
      </c>
      <c r="B32" s="2">
        <v>300</v>
      </c>
      <c r="C32" s="3" t="s">
        <v>166</v>
      </c>
      <c r="D32" s="3" t="s">
        <v>125</v>
      </c>
      <c r="E32" s="2" t="s">
        <v>13</v>
      </c>
      <c r="F32" s="5">
        <v>37242</v>
      </c>
      <c r="G32" s="2">
        <v>22.25</v>
      </c>
      <c r="H32" s="2">
        <v>5.6</v>
      </c>
      <c r="I32" s="2">
        <v>5.7</v>
      </c>
      <c r="J32" s="2">
        <v>6.4</v>
      </c>
      <c r="K32" s="2">
        <v>39.950000000000003</v>
      </c>
      <c r="L32" s="2" t="s">
        <v>16</v>
      </c>
      <c r="M32" s="2" t="s">
        <v>528</v>
      </c>
    </row>
    <row r="33" spans="1:13" ht="14.45" customHeight="1" x14ac:dyDescent="0.25">
      <c r="A33" s="2">
        <v>27</v>
      </c>
      <c r="B33" s="2">
        <v>181</v>
      </c>
      <c r="C33" s="3" t="s">
        <v>117</v>
      </c>
      <c r="D33" s="3" t="s">
        <v>118</v>
      </c>
      <c r="E33" s="2" t="s">
        <v>13</v>
      </c>
      <c r="F33" s="5">
        <v>37217</v>
      </c>
      <c r="G33" s="2">
        <v>22.75</v>
      </c>
      <c r="H33" s="2">
        <v>7.4</v>
      </c>
      <c r="I33" s="2">
        <v>7.6</v>
      </c>
      <c r="J33" s="2">
        <v>6.4</v>
      </c>
      <c r="K33" s="2">
        <v>44.15</v>
      </c>
      <c r="L33" s="2" t="s">
        <v>16</v>
      </c>
      <c r="M33" s="2" t="s">
        <v>528</v>
      </c>
    </row>
    <row r="34" spans="1:13" ht="14.45" customHeight="1" x14ac:dyDescent="0.25">
      <c r="A34" s="2">
        <v>28</v>
      </c>
      <c r="B34" s="2">
        <v>271</v>
      </c>
      <c r="C34" s="3" t="s">
        <v>144</v>
      </c>
      <c r="D34" s="3" t="s">
        <v>145</v>
      </c>
      <c r="E34" s="2" t="s">
        <v>14</v>
      </c>
      <c r="F34" s="5">
        <v>37080</v>
      </c>
      <c r="G34" s="2">
        <v>23</v>
      </c>
      <c r="H34" s="2">
        <v>6.5</v>
      </c>
      <c r="I34" s="2">
        <v>5.8</v>
      </c>
      <c r="J34" s="2">
        <v>6.8</v>
      </c>
      <c r="K34" s="2">
        <v>42.1</v>
      </c>
      <c r="L34" s="2" t="s">
        <v>528</v>
      </c>
      <c r="M34" s="2" t="s">
        <v>528</v>
      </c>
    </row>
    <row r="35" spans="1:13" ht="14.45" customHeight="1" x14ac:dyDescent="0.25">
      <c r="A35" s="2">
        <v>29</v>
      </c>
      <c r="B35" s="2">
        <v>307</v>
      </c>
      <c r="C35" s="3" t="s">
        <v>147</v>
      </c>
      <c r="D35" s="3" t="s">
        <v>148</v>
      </c>
      <c r="E35" s="2" t="s">
        <v>13</v>
      </c>
      <c r="F35" s="5">
        <v>37164</v>
      </c>
      <c r="G35" s="2">
        <v>23.75</v>
      </c>
      <c r="H35" s="2">
        <v>5.9</v>
      </c>
      <c r="I35" s="2">
        <v>5</v>
      </c>
      <c r="J35" s="2">
        <v>7</v>
      </c>
      <c r="K35" s="2">
        <v>41.65</v>
      </c>
      <c r="L35" s="2" t="s">
        <v>528</v>
      </c>
      <c r="M35" s="2" t="s">
        <v>528</v>
      </c>
    </row>
    <row r="36" spans="1:13" ht="14.45" customHeight="1" x14ac:dyDescent="0.25">
      <c r="A36" s="2">
        <v>30</v>
      </c>
      <c r="B36" s="2">
        <v>482</v>
      </c>
      <c r="C36" s="3" t="s">
        <v>173</v>
      </c>
      <c r="D36" s="3" t="s">
        <v>174</v>
      </c>
      <c r="E36" s="2" t="s">
        <v>13</v>
      </c>
      <c r="F36" s="5">
        <v>36907</v>
      </c>
      <c r="G36" s="2">
        <v>20.75</v>
      </c>
      <c r="H36" s="2">
        <v>5.9</v>
      </c>
      <c r="I36" s="2">
        <v>5.9</v>
      </c>
      <c r="J36" s="2">
        <v>6.8</v>
      </c>
      <c r="K36" s="2">
        <v>39.35</v>
      </c>
      <c r="L36" s="2" t="s">
        <v>528</v>
      </c>
      <c r="M36" s="2" t="s">
        <v>528</v>
      </c>
    </row>
    <row r="37" spans="1:13" ht="14.45" customHeight="1" x14ac:dyDescent="0.25">
      <c r="A37" s="2">
        <v>31</v>
      </c>
      <c r="B37" s="2">
        <v>486</v>
      </c>
      <c r="C37" s="3" t="s">
        <v>40</v>
      </c>
      <c r="D37" s="3" t="s">
        <v>51</v>
      </c>
      <c r="E37" s="2" t="s">
        <v>14</v>
      </c>
      <c r="F37" s="5">
        <v>37207</v>
      </c>
      <c r="G37" s="2">
        <v>23</v>
      </c>
      <c r="H37" s="2">
        <v>7</v>
      </c>
      <c r="I37" s="2">
        <v>6.7</v>
      </c>
      <c r="J37" s="2">
        <v>7.7</v>
      </c>
      <c r="K37" s="2">
        <v>44.4</v>
      </c>
      <c r="L37" s="2" t="s">
        <v>528</v>
      </c>
      <c r="M37" s="2" t="s">
        <v>16</v>
      </c>
    </row>
    <row r="38" spans="1:13" ht="14.45" customHeight="1" x14ac:dyDescent="0.25">
      <c r="A38" s="2">
        <v>32</v>
      </c>
      <c r="B38" s="2">
        <v>489</v>
      </c>
      <c r="C38" s="3" t="s">
        <v>200</v>
      </c>
      <c r="D38" s="3" t="s">
        <v>201</v>
      </c>
      <c r="E38" s="2" t="s">
        <v>14</v>
      </c>
      <c r="F38" s="5">
        <v>37009</v>
      </c>
      <c r="G38" s="2">
        <v>17</v>
      </c>
      <c r="H38" s="2">
        <v>6.5</v>
      </c>
      <c r="I38" s="2">
        <v>6.7</v>
      </c>
      <c r="J38" s="2">
        <v>6.3</v>
      </c>
      <c r="K38" s="2">
        <v>36.5</v>
      </c>
      <c r="L38" s="2" t="s">
        <v>528</v>
      </c>
      <c r="M38" s="2" t="s">
        <v>528</v>
      </c>
    </row>
    <row r="39" spans="1:13" ht="14.45" customHeight="1" x14ac:dyDescent="0.25">
      <c r="A39" s="2">
        <v>33</v>
      </c>
      <c r="B39" s="2">
        <v>492</v>
      </c>
      <c r="C39" s="3" t="s">
        <v>211</v>
      </c>
      <c r="D39" s="3" t="s">
        <v>123</v>
      </c>
      <c r="E39" s="2" t="s">
        <v>13</v>
      </c>
      <c r="F39" s="5">
        <v>36990</v>
      </c>
      <c r="G39" s="2">
        <v>16.75</v>
      </c>
      <c r="H39" s="2">
        <v>6.5</v>
      </c>
      <c r="I39" s="2">
        <v>5.5</v>
      </c>
      <c r="J39" s="2">
        <v>6</v>
      </c>
      <c r="K39" s="2">
        <v>34.75</v>
      </c>
      <c r="L39" s="2" t="s">
        <v>528</v>
      </c>
      <c r="M39" s="2" t="s">
        <v>528</v>
      </c>
    </row>
    <row r="40" spans="1:13" ht="14.45" customHeight="1" x14ac:dyDescent="0.25">
      <c r="A40" s="2">
        <v>34</v>
      </c>
      <c r="B40" s="2">
        <v>499</v>
      </c>
      <c r="C40" s="3" t="s">
        <v>159</v>
      </c>
      <c r="D40" s="3" t="s">
        <v>83</v>
      </c>
      <c r="E40" s="2" t="s">
        <v>14</v>
      </c>
      <c r="F40" s="5">
        <v>37226</v>
      </c>
      <c r="G40" s="2">
        <v>22.5</v>
      </c>
      <c r="H40" s="2">
        <v>5.3</v>
      </c>
      <c r="I40" s="2">
        <v>5.9</v>
      </c>
      <c r="J40" s="2">
        <v>6.6</v>
      </c>
      <c r="K40" s="2">
        <v>40.299999999999997</v>
      </c>
      <c r="L40" s="2" t="s">
        <v>528</v>
      </c>
      <c r="M40" s="2" t="s">
        <v>528</v>
      </c>
    </row>
    <row r="41" spans="1:13" ht="14.45" customHeight="1" x14ac:dyDescent="0.25">
      <c r="A41" s="2">
        <v>35</v>
      </c>
      <c r="B41" s="2">
        <v>276</v>
      </c>
      <c r="C41" s="3" t="s">
        <v>153</v>
      </c>
      <c r="D41" s="3" t="s">
        <v>154</v>
      </c>
      <c r="E41" s="2" t="s">
        <v>13</v>
      </c>
      <c r="F41" s="5">
        <v>36947</v>
      </c>
      <c r="G41" s="2">
        <v>21.25</v>
      </c>
      <c r="H41" s="2">
        <v>5.8</v>
      </c>
      <c r="I41" s="2">
        <v>6.3</v>
      </c>
      <c r="J41" s="2">
        <v>7.3</v>
      </c>
      <c r="K41" s="2">
        <v>40.65</v>
      </c>
      <c r="L41" s="2" t="s">
        <v>16</v>
      </c>
      <c r="M41" s="2" t="s">
        <v>528</v>
      </c>
    </row>
    <row r="42" spans="1:13" ht="14.45" customHeight="1" x14ac:dyDescent="0.25">
      <c r="A42" s="2">
        <v>36</v>
      </c>
      <c r="B42" s="2">
        <v>386</v>
      </c>
      <c r="C42" s="3" t="s">
        <v>198</v>
      </c>
      <c r="D42" s="3" t="s">
        <v>199</v>
      </c>
      <c r="E42" s="2" t="s">
        <v>13</v>
      </c>
      <c r="F42" s="5">
        <v>37089</v>
      </c>
      <c r="G42" s="2">
        <v>20.25</v>
      </c>
      <c r="H42" s="2">
        <v>4.0999999999999996</v>
      </c>
      <c r="I42" s="2">
        <v>6.7</v>
      </c>
      <c r="J42" s="2">
        <v>5.5</v>
      </c>
      <c r="K42" s="2">
        <v>36.549999999999997</v>
      </c>
      <c r="L42" s="2" t="s">
        <v>16</v>
      </c>
      <c r="M42" s="2" t="s">
        <v>528</v>
      </c>
    </row>
    <row r="43" spans="1:13" ht="14.45" customHeight="1" x14ac:dyDescent="0.25">
      <c r="A43" s="2">
        <v>37</v>
      </c>
      <c r="B43" s="2">
        <v>311</v>
      </c>
      <c r="C43" s="3" t="s">
        <v>208</v>
      </c>
      <c r="D43" s="3" t="s">
        <v>209</v>
      </c>
      <c r="E43" s="2" t="s">
        <v>13</v>
      </c>
      <c r="F43" s="5">
        <v>37124</v>
      </c>
      <c r="G43" s="2">
        <v>19.75</v>
      </c>
      <c r="H43" s="2">
        <v>6.6</v>
      </c>
      <c r="I43" s="2">
        <v>4.2</v>
      </c>
      <c r="J43" s="2">
        <v>5.3</v>
      </c>
      <c r="K43" s="2">
        <v>35.85</v>
      </c>
      <c r="L43" s="2" t="s">
        <v>16</v>
      </c>
      <c r="M43" s="2" t="s">
        <v>528</v>
      </c>
    </row>
    <row r="44" spans="1:13" ht="14.45" customHeight="1" x14ac:dyDescent="0.25">
      <c r="A44" s="2">
        <v>38</v>
      </c>
      <c r="B44" s="2">
        <v>512</v>
      </c>
      <c r="C44" s="3" t="s">
        <v>202</v>
      </c>
      <c r="D44" s="3" t="s">
        <v>203</v>
      </c>
      <c r="E44" s="2" t="s">
        <v>13</v>
      </c>
      <c r="F44" s="5">
        <v>37022</v>
      </c>
      <c r="G44" s="2">
        <v>19.75</v>
      </c>
      <c r="H44" s="2">
        <v>5.0999999999999996</v>
      </c>
      <c r="I44" s="2">
        <v>5.6</v>
      </c>
      <c r="J44" s="2">
        <v>5.9</v>
      </c>
      <c r="K44" s="2">
        <v>36.35</v>
      </c>
      <c r="L44" s="2" t="s">
        <v>528</v>
      </c>
      <c r="M44" s="2" t="s">
        <v>528</v>
      </c>
    </row>
    <row r="45" spans="1:13" ht="14.45" customHeight="1" x14ac:dyDescent="0.25">
      <c r="A45" s="2">
        <v>39</v>
      </c>
      <c r="B45" s="2">
        <v>278</v>
      </c>
      <c r="C45" s="3" t="s">
        <v>165</v>
      </c>
      <c r="D45" s="3" t="s">
        <v>164</v>
      </c>
      <c r="E45" s="2" t="s">
        <v>13</v>
      </c>
      <c r="F45" s="5">
        <v>37021</v>
      </c>
      <c r="G45" s="2">
        <v>21.75</v>
      </c>
      <c r="H45" s="2">
        <v>6.3</v>
      </c>
      <c r="I45" s="2">
        <v>5.2</v>
      </c>
      <c r="J45" s="2">
        <v>6.7</v>
      </c>
      <c r="K45" s="2">
        <v>39.950000000000003</v>
      </c>
      <c r="L45" s="2" t="s">
        <v>16</v>
      </c>
      <c r="M45" s="2" t="s">
        <v>528</v>
      </c>
    </row>
    <row r="46" spans="1:13" ht="14.45" customHeight="1" x14ac:dyDescent="0.25">
      <c r="A46" s="2">
        <v>40</v>
      </c>
      <c r="B46" s="2">
        <v>515</v>
      </c>
      <c r="C46" s="3" t="s">
        <v>226</v>
      </c>
      <c r="D46" s="3" t="s">
        <v>227</v>
      </c>
      <c r="E46" s="2" t="s">
        <v>13</v>
      </c>
      <c r="F46" s="5">
        <v>37208</v>
      </c>
      <c r="G46" s="2">
        <v>17</v>
      </c>
      <c r="H46" s="2">
        <v>4.9000000000000004</v>
      </c>
      <c r="I46" s="2">
        <v>4.7</v>
      </c>
      <c r="J46" s="2">
        <v>5.2</v>
      </c>
      <c r="K46" s="2">
        <v>31.8</v>
      </c>
      <c r="L46" s="2" t="s">
        <v>528</v>
      </c>
      <c r="M46" s="2" t="s">
        <v>528</v>
      </c>
    </row>
    <row r="47" spans="1:13" ht="14.45" customHeight="1" x14ac:dyDescent="0.25">
      <c r="A47" s="2">
        <v>41</v>
      </c>
      <c r="B47" s="2">
        <v>318</v>
      </c>
      <c r="C47" s="3" t="s">
        <v>175</v>
      </c>
      <c r="D47" s="3" t="s">
        <v>92</v>
      </c>
      <c r="E47" s="2" t="s">
        <v>14</v>
      </c>
      <c r="F47" s="5">
        <v>37128</v>
      </c>
      <c r="G47" s="2">
        <v>20.5</v>
      </c>
      <c r="H47" s="2">
        <v>5.4</v>
      </c>
      <c r="I47" s="2">
        <v>6.6</v>
      </c>
      <c r="J47" s="2">
        <v>6.8</v>
      </c>
      <c r="K47" s="2">
        <v>39.299999999999997</v>
      </c>
      <c r="L47" s="2" t="s">
        <v>528</v>
      </c>
      <c r="M47" s="2" t="s">
        <v>16</v>
      </c>
    </row>
    <row r="49" spans="3:5" hidden="1" x14ac:dyDescent="0.25"/>
    <row r="50" spans="3:5" hidden="1" x14ac:dyDescent="0.25"/>
    <row r="51" spans="3:5" hidden="1" x14ac:dyDescent="0.25"/>
    <row r="52" spans="3:5" x14ac:dyDescent="0.25">
      <c r="C52" s="29" t="s">
        <v>537</v>
      </c>
      <c r="D52" s="29"/>
      <c r="E52" s="30"/>
    </row>
    <row r="53" spans="3:5" ht="16.5" x14ac:dyDescent="0.25">
      <c r="C53" s="39" t="s">
        <v>529</v>
      </c>
      <c r="D53" s="40">
        <f>AVERAGE(G7:G50)</f>
        <v>21.365384615384617</v>
      </c>
      <c r="E53" s="41"/>
    </row>
    <row r="54" spans="3:5" ht="16.5" x14ac:dyDescent="0.25">
      <c r="C54" s="39" t="s">
        <v>530</v>
      </c>
      <c r="D54" s="40">
        <f>MAX(G7:G50)</f>
        <v>26</v>
      </c>
      <c r="E54" s="41"/>
    </row>
    <row r="55" spans="3:5" ht="16.5" x14ac:dyDescent="0.25">
      <c r="C55" s="39" t="s">
        <v>531</v>
      </c>
      <c r="D55" s="40">
        <f>MIN(G7:G50)</f>
        <v>13.5</v>
      </c>
      <c r="E55" s="41"/>
    </row>
    <row r="56" spans="3:5" ht="16.5" x14ac:dyDescent="0.25">
      <c r="C56" s="39" t="s">
        <v>532</v>
      </c>
      <c r="D56" s="40">
        <f>AVERAGE(K7:K50)</f>
        <v>39.716666666666669</v>
      </c>
      <c r="E56" s="41"/>
    </row>
    <row r="57" spans="3:5" ht="16.5" x14ac:dyDescent="0.25">
      <c r="C57" s="39" t="s">
        <v>533</v>
      </c>
      <c r="D57" s="39">
        <f>COUNTIF(E7:E50,"Nam")</f>
        <v>31</v>
      </c>
      <c r="E57" s="42"/>
    </row>
    <row r="58" spans="3:5" ht="16.5" x14ac:dyDescent="0.25">
      <c r="C58" s="39" t="s">
        <v>534</v>
      </c>
      <c r="D58" s="39">
        <f>COUNTIF(E7:E50,"Nữ")</f>
        <v>10</v>
      </c>
      <c r="E58" s="42"/>
    </row>
    <row r="59" spans="3:5" ht="16.5" x14ac:dyDescent="0.25">
      <c r="C59" s="39" t="s">
        <v>535</v>
      </c>
      <c r="D59" s="39">
        <f>COUNTIF(L7:L50,"x")</f>
        <v>16</v>
      </c>
      <c r="E59" s="42"/>
    </row>
    <row r="60" spans="3:5" ht="16.5" x14ac:dyDescent="0.25">
      <c r="C60" s="39" t="s">
        <v>536</v>
      </c>
      <c r="D60" s="39">
        <f>COUNTIF(M7:M50,"x")</f>
        <v>3</v>
      </c>
      <c r="E60" s="42"/>
    </row>
  </sheetData>
  <sortState ref="B7:M46">
    <sortCondition ref="D7:D46"/>
    <sortCondition ref="C7:C46"/>
  </sortState>
  <mergeCells count="6">
    <mergeCell ref="C52:D52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M46" sqref="A3:M46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" style="4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597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598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2">
        <v>1</v>
      </c>
      <c r="B7" s="2">
        <v>320</v>
      </c>
      <c r="C7" s="3" t="s">
        <v>228</v>
      </c>
      <c r="D7" s="3" t="s">
        <v>229</v>
      </c>
      <c r="E7" s="2" t="s">
        <v>13</v>
      </c>
      <c r="F7" s="5">
        <v>37243</v>
      </c>
      <c r="G7" s="2">
        <v>14</v>
      </c>
      <c r="H7" s="2">
        <v>7</v>
      </c>
      <c r="I7" s="2">
        <v>5.8</v>
      </c>
      <c r="J7" s="2">
        <v>4.5</v>
      </c>
      <c r="K7" s="2">
        <v>31.3</v>
      </c>
      <c r="L7" s="2" t="s">
        <v>16</v>
      </c>
      <c r="M7" s="2" t="s">
        <v>528</v>
      </c>
    </row>
    <row r="8" spans="1:13" ht="14.45" customHeight="1" x14ac:dyDescent="0.25">
      <c r="A8" s="2">
        <v>2</v>
      </c>
      <c r="B8" s="2">
        <v>389</v>
      </c>
      <c r="C8" s="3" t="s">
        <v>157</v>
      </c>
      <c r="D8" s="3" t="s">
        <v>17</v>
      </c>
      <c r="E8" s="2" t="s">
        <v>14</v>
      </c>
      <c r="F8" s="5">
        <v>37228</v>
      </c>
      <c r="G8" s="2">
        <v>23.25</v>
      </c>
      <c r="H8" s="2">
        <v>6.45</v>
      </c>
      <c r="I8" s="2">
        <v>5.5</v>
      </c>
      <c r="J8" s="2">
        <v>5.4</v>
      </c>
      <c r="K8" s="2">
        <v>40.6</v>
      </c>
      <c r="L8" s="2" t="s">
        <v>528</v>
      </c>
      <c r="M8" s="2" t="s">
        <v>528</v>
      </c>
    </row>
    <row r="9" spans="1:13" ht="14.45" customHeight="1" x14ac:dyDescent="0.25">
      <c r="A9" s="2">
        <v>3</v>
      </c>
      <c r="B9" s="2">
        <v>407</v>
      </c>
      <c r="C9" s="3" t="s">
        <v>135</v>
      </c>
      <c r="D9" s="3" t="s">
        <v>79</v>
      </c>
      <c r="E9" s="2" t="s">
        <v>13</v>
      </c>
      <c r="F9" s="5">
        <v>37040</v>
      </c>
      <c r="G9" s="2">
        <v>24</v>
      </c>
      <c r="H9" s="2">
        <v>6.2</v>
      </c>
      <c r="I9" s="2">
        <v>6.3</v>
      </c>
      <c r="J9" s="2">
        <v>6.2</v>
      </c>
      <c r="K9" s="2">
        <v>42.7</v>
      </c>
      <c r="L9" s="2" t="s">
        <v>528</v>
      </c>
      <c r="M9" s="2" t="s">
        <v>528</v>
      </c>
    </row>
    <row r="10" spans="1:13" ht="14.45" customHeight="1" x14ac:dyDescent="0.25">
      <c r="A10" s="2">
        <v>4</v>
      </c>
      <c r="B10" s="2">
        <v>376</v>
      </c>
      <c r="C10" s="3" t="s">
        <v>167</v>
      </c>
      <c r="D10" s="3" t="s">
        <v>168</v>
      </c>
      <c r="E10" s="2" t="s">
        <v>13</v>
      </c>
      <c r="F10" s="5">
        <v>37089</v>
      </c>
      <c r="G10" s="2">
        <v>21.75</v>
      </c>
      <c r="H10" s="2">
        <v>6.1</v>
      </c>
      <c r="I10" s="2">
        <v>6</v>
      </c>
      <c r="J10" s="2">
        <v>6.1</v>
      </c>
      <c r="K10" s="2">
        <v>39.950000000000003</v>
      </c>
      <c r="L10" s="2" t="s">
        <v>16</v>
      </c>
      <c r="M10" s="2" t="s">
        <v>528</v>
      </c>
    </row>
    <row r="11" spans="1:13" ht="14.45" customHeight="1" x14ac:dyDescent="0.25">
      <c r="A11" s="2">
        <v>5</v>
      </c>
      <c r="B11" s="2">
        <v>420</v>
      </c>
      <c r="C11" s="3" t="s">
        <v>121</v>
      </c>
      <c r="D11" s="3" t="s">
        <v>90</v>
      </c>
      <c r="E11" s="2" t="s">
        <v>13</v>
      </c>
      <c r="F11" s="5">
        <v>37161</v>
      </c>
      <c r="G11" s="2">
        <v>23</v>
      </c>
      <c r="H11" s="2">
        <v>6.7</v>
      </c>
      <c r="I11" s="2">
        <v>6.6</v>
      </c>
      <c r="J11" s="2">
        <v>7.7</v>
      </c>
      <c r="K11" s="2">
        <v>44</v>
      </c>
      <c r="L11" s="2" t="s">
        <v>528</v>
      </c>
      <c r="M11" s="2" t="s">
        <v>528</v>
      </c>
    </row>
    <row r="12" spans="1:13" ht="14.45" customHeight="1" x14ac:dyDescent="0.25">
      <c r="A12" s="2">
        <v>6</v>
      </c>
      <c r="B12" s="2">
        <v>424</v>
      </c>
      <c r="C12" s="3" t="s">
        <v>93</v>
      </c>
      <c r="D12" s="3" t="s">
        <v>94</v>
      </c>
      <c r="E12" s="2" t="s">
        <v>13</v>
      </c>
      <c r="F12" s="5">
        <v>36899</v>
      </c>
      <c r="G12" s="2">
        <v>26.75</v>
      </c>
      <c r="H12" s="2">
        <v>6.3</v>
      </c>
      <c r="I12" s="2">
        <v>6.3</v>
      </c>
      <c r="J12" s="2">
        <v>6.9</v>
      </c>
      <c r="K12" s="2">
        <v>46.25</v>
      </c>
      <c r="L12" s="2" t="s">
        <v>528</v>
      </c>
      <c r="M12" s="2" t="s">
        <v>528</v>
      </c>
    </row>
    <row r="13" spans="1:13" ht="14.45" customHeight="1" x14ac:dyDescent="0.25">
      <c r="A13" s="2">
        <v>7</v>
      </c>
      <c r="B13" s="2">
        <v>146</v>
      </c>
      <c r="C13" s="3" t="s">
        <v>177</v>
      </c>
      <c r="D13" s="3" t="s">
        <v>178</v>
      </c>
      <c r="E13" s="2" t="s">
        <v>13</v>
      </c>
      <c r="F13" s="5">
        <v>37185</v>
      </c>
      <c r="G13" s="2">
        <v>21.25</v>
      </c>
      <c r="H13" s="2">
        <v>5.3</v>
      </c>
      <c r="I13" s="2">
        <v>6.8</v>
      </c>
      <c r="J13" s="2">
        <v>5.5</v>
      </c>
      <c r="K13" s="2">
        <v>38.85</v>
      </c>
      <c r="L13" s="2" t="s">
        <v>16</v>
      </c>
      <c r="M13" s="2" t="s">
        <v>528</v>
      </c>
    </row>
    <row r="14" spans="1:13" ht="14.45" customHeight="1" x14ac:dyDescent="0.25">
      <c r="A14" s="2">
        <v>8</v>
      </c>
      <c r="B14" s="2">
        <v>204</v>
      </c>
      <c r="C14" s="3" t="s">
        <v>158</v>
      </c>
      <c r="D14" s="3" t="s">
        <v>49</v>
      </c>
      <c r="E14" s="2" t="s">
        <v>13</v>
      </c>
      <c r="F14" s="5">
        <v>37221</v>
      </c>
      <c r="G14" s="2">
        <v>20.75</v>
      </c>
      <c r="H14" s="2">
        <v>5.9</v>
      </c>
      <c r="I14" s="2">
        <v>6.4</v>
      </c>
      <c r="J14" s="2">
        <v>7.3</v>
      </c>
      <c r="K14" s="2">
        <v>40.35</v>
      </c>
      <c r="L14" s="2" t="s">
        <v>16</v>
      </c>
      <c r="M14" s="2" t="s">
        <v>528</v>
      </c>
    </row>
    <row r="15" spans="1:13" ht="14.45" customHeight="1" x14ac:dyDescent="0.25">
      <c r="A15" s="2">
        <v>9</v>
      </c>
      <c r="B15" s="2">
        <v>3</v>
      </c>
      <c r="C15" s="3" t="s">
        <v>62</v>
      </c>
      <c r="D15" s="3" t="s">
        <v>96</v>
      </c>
      <c r="E15" s="2" t="s">
        <v>13</v>
      </c>
      <c r="F15" s="5">
        <v>37201</v>
      </c>
      <c r="G15" s="2">
        <v>22.25</v>
      </c>
      <c r="H15" s="2">
        <v>5</v>
      </c>
      <c r="I15" s="2">
        <v>5.0999999999999996</v>
      </c>
      <c r="J15" s="2">
        <v>5.5</v>
      </c>
      <c r="K15" s="2">
        <v>37.85</v>
      </c>
      <c r="L15" s="2" t="s">
        <v>528</v>
      </c>
      <c r="M15" s="2" t="s">
        <v>528</v>
      </c>
    </row>
    <row r="16" spans="1:13" ht="14.45" customHeight="1" x14ac:dyDescent="0.25">
      <c r="A16" s="2">
        <v>10</v>
      </c>
      <c r="B16" s="2">
        <v>431</v>
      </c>
      <c r="C16" s="3" t="s">
        <v>192</v>
      </c>
      <c r="D16" s="3" t="s">
        <v>193</v>
      </c>
      <c r="E16" s="2" t="s">
        <v>14</v>
      </c>
      <c r="F16" s="5">
        <v>36948</v>
      </c>
      <c r="G16" s="2">
        <v>18</v>
      </c>
      <c r="H16" s="2">
        <v>5.9</v>
      </c>
      <c r="I16" s="2">
        <v>7.1</v>
      </c>
      <c r="J16" s="2">
        <v>6.1</v>
      </c>
      <c r="K16" s="2">
        <v>37.1</v>
      </c>
      <c r="L16" s="2" t="s">
        <v>528</v>
      </c>
      <c r="M16" s="2" t="s">
        <v>528</v>
      </c>
    </row>
    <row r="17" spans="1:13" ht="14.45" customHeight="1" x14ac:dyDescent="0.25">
      <c r="A17" s="2">
        <v>11</v>
      </c>
      <c r="B17" s="2">
        <v>137</v>
      </c>
      <c r="C17" s="3" t="s">
        <v>161</v>
      </c>
      <c r="D17" s="3" t="s">
        <v>162</v>
      </c>
      <c r="E17" s="2" t="s">
        <v>13</v>
      </c>
      <c r="F17" s="5">
        <v>37113</v>
      </c>
      <c r="G17" s="2">
        <v>23</v>
      </c>
      <c r="H17" s="2">
        <v>6.3</v>
      </c>
      <c r="I17" s="2">
        <v>5.7</v>
      </c>
      <c r="J17" s="2">
        <v>5.2</v>
      </c>
      <c r="K17" s="2">
        <v>40.200000000000003</v>
      </c>
      <c r="L17" s="2" t="s">
        <v>528</v>
      </c>
      <c r="M17" s="2" t="s">
        <v>528</v>
      </c>
    </row>
    <row r="18" spans="1:13" ht="14.45" customHeight="1" x14ac:dyDescent="0.25">
      <c r="A18" s="2">
        <v>12</v>
      </c>
      <c r="B18" s="2" t="s">
        <v>490</v>
      </c>
      <c r="C18" s="3" t="s">
        <v>502</v>
      </c>
      <c r="D18" s="3" t="s">
        <v>63</v>
      </c>
      <c r="E18" s="2" t="s">
        <v>13</v>
      </c>
      <c r="F18" s="2"/>
      <c r="G18" s="2"/>
      <c r="H18" s="2"/>
      <c r="I18" s="2"/>
      <c r="J18" s="2"/>
      <c r="K18" s="2"/>
      <c r="L18" s="2"/>
      <c r="M18" s="2"/>
    </row>
    <row r="19" spans="1:13" ht="14.45" customHeight="1" x14ac:dyDescent="0.25">
      <c r="A19" s="2">
        <v>13</v>
      </c>
      <c r="B19" s="2">
        <v>33</v>
      </c>
      <c r="C19" s="3" t="s">
        <v>172</v>
      </c>
      <c r="D19" s="3" t="s">
        <v>128</v>
      </c>
      <c r="E19" s="2" t="s">
        <v>13</v>
      </c>
      <c r="F19" s="5">
        <v>37122</v>
      </c>
      <c r="G19" s="2">
        <v>21.25</v>
      </c>
      <c r="H19" s="2">
        <v>5.9</v>
      </c>
      <c r="I19" s="2">
        <v>6</v>
      </c>
      <c r="J19" s="2">
        <v>6.3</v>
      </c>
      <c r="K19" s="2">
        <v>39.450000000000003</v>
      </c>
      <c r="L19" s="2" t="s">
        <v>16</v>
      </c>
      <c r="M19" s="2" t="s">
        <v>528</v>
      </c>
    </row>
    <row r="20" spans="1:13" ht="14.45" customHeight="1" x14ac:dyDescent="0.25">
      <c r="A20" s="2">
        <v>14</v>
      </c>
      <c r="B20" s="2">
        <v>442</v>
      </c>
      <c r="C20" s="3" t="s">
        <v>149</v>
      </c>
      <c r="D20" s="3" t="s">
        <v>128</v>
      </c>
      <c r="E20" s="2" t="s">
        <v>13</v>
      </c>
      <c r="F20" s="5">
        <v>36956</v>
      </c>
      <c r="G20" s="2">
        <v>21.5</v>
      </c>
      <c r="H20" s="2">
        <v>6.8</v>
      </c>
      <c r="I20" s="2">
        <v>6.2</v>
      </c>
      <c r="J20" s="2">
        <v>6.7</v>
      </c>
      <c r="K20" s="2">
        <v>41.2</v>
      </c>
      <c r="L20" s="2" t="s">
        <v>528</v>
      </c>
      <c r="M20" s="2" t="s">
        <v>528</v>
      </c>
    </row>
    <row r="21" spans="1:13" ht="14.45" customHeight="1" x14ac:dyDescent="0.25">
      <c r="A21" s="2">
        <v>15</v>
      </c>
      <c r="B21" s="2">
        <v>138</v>
      </c>
      <c r="C21" s="3" t="s">
        <v>74</v>
      </c>
      <c r="D21" s="3" t="s">
        <v>75</v>
      </c>
      <c r="E21" s="2" t="s">
        <v>13</v>
      </c>
      <c r="F21" s="5">
        <v>37113</v>
      </c>
      <c r="G21" s="2">
        <v>22.5</v>
      </c>
      <c r="H21" s="2">
        <v>5.7</v>
      </c>
      <c r="I21" s="2">
        <v>5.2</v>
      </c>
      <c r="J21" s="2">
        <v>5</v>
      </c>
      <c r="K21" s="2">
        <v>38.4</v>
      </c>
      <c r="L21" s="2" t="s">
        <v>16</v>
      </c>
      <c r="M21" s="2" t="s">
        <v>528</v>
      </c>
    </row>
    <row r="22" spans="1:13" ht="14.45" customHeight="1" x14ac:dyDescent="0.25">
      <c r="A22" s="2">
        <v>16</v>
      </c>
      <c r="B22" s="2">
        <v>334</v>
      </c>
      <c r="C22" s="3" t="s">
        <v>231</v>
      </c>
      <c r="D22" s="3" t="s">
        <v>232</v>
      </c>
      <c r="E22" s="2" t="s">
        <v>13</v>
      </c>
      <c r="F22" s="5">
        <v>37003</v>
      </c>
      <c r="G22" s="2">
        <v>21</v>
      </c>
      <c r="H22" s="2">
        <v>6.9</v>
      </c>
      <c r="I22" s="2">
        <v>7</v>
      </c>
      <c r="J22" s="2">
        <v>6.6</v>
      </c>
      <c r="K22" s="2">
        <v>41.5</v>
      </c>
      <c r="L22" s="2" t="s">
        <v>16</v>
      </c>
      <c r="M22" s="2" t="s">
        <v>528</v>
      </c>
    </row>
    <row r="23" spans="1:13" ht="14.45" customHeight="1" x14ac:dyDescent="0.25">
      <c r="A23" s="2">
        <v>17</v>
      </c>
      <c r="B23" s="2">
        <v>88</v>
      </c>
      <c r="C23" s="3" t="s">
        <v>107</v>
      </c>
      <c r="D23" s="3" t="s">
        <v>108</v>
      </c>
      <c r="E23" s="2" t="s">
        <v>13</v>
      </c>
      <c r="F23" s="5">
        <v>37011</v>
      </c>
      <c r="G23" s="2">
        <v>26</v>
      </c>
      <c r="H23" s="2">
        <v>6.3</v>
      </c>
      <c r="I23" s="2">
        <v>6.4</v>
      </c>
      <c r="J23" s="2">
        <v>6.1</v>
      </c>
      <c r="K23" s="2">
        <v>44.8</v>
      </c>
      <c r="L23" s="2" t="s">
        <v>16</v>
      </c>
      <c r="M23" s="2" t="s">
        <v>528</v>
      </c>
    </row>
    <row r="24" spans="1:13" ht="14.45" customHeight="1" x14ac:dyDescent="0.25">
      <c r="A24" s="2">
        <v>18</v>
      </c>
      <c r="B24" s="2">
        <v>380</v>
      </c>
      <c r="C24" s="3" t="s">
        <v>219</v>
      </c>
      <c r="D24" s="3" t="s">
        <v>220</v>
      </c>
      <c r="E24" s="2" t="s">
        <v>13</v>
      </c>
      <c r="F24" s="5">
        <v>37036</v>
      </c>
      <c r="G24" s="2">
        <v>18</v>
      </c>
      <c r="H24" s="2">
        <v>5</v>
      </c>
      <c r="I24" s="2">
        <v>5.8</v>
      </c>
      <c r="J24" s="2">
        <v>4.5</v>
      </c>
      <c r="K24" s="2">
        <v>33.299999999999997</v>
      </c>
      <c r="L24" s="2" t="s">
        <v>528</v>
      </c>
      <c r="M24" s="2" t="s">
        <v>528</v>
      </c>
    </row>
    <row r="25" spans="1:13" ht="14.45" customHeight="1" x14ac:dyDescent="0.25">
      <c r="A25" s="2">
        <v>19</v>
      </c>
      <c r="B25" s="2">
        <v>229</v>
      </c>
      <c r="C25" s="3" t="s">
        <v>74</v>
      </c>
      <c r="D25" s="3" t="s">
        <v>189</v>
      </c>
      <c r="E25" s="2" t="s">
        <v>13</v>
      </c>
      <c r="F25" s="5">
        <v>36933</v>
      </c>
      <c r="G25" s="2">
        <v>20.25</v>
      </c>
      <c r="H25" s="2">
        <v>5</v>
      </c>
      <c r="I25" s="2">
        <v>5.9</v>
      </c>
      <c r="J25" s="2">
        <v>6.1</v>
      </c>
      <c r="K25" s="2">
        <v>37.25</v>
      </c>
      <c r="L25" s="2" t="s">
        <v>16</v>
      </c>
      <c r="M25" s="2" t="s">
        <v>528</v>
      </c>
    </row>
    <row r="26" spans="1:13" ht="14.45" customHeight="1" x14ac:dyDescent="0.25">
      <c r="A26" s="2">
        <v>20</v>
      </c>
      <c r="B26" s="2">
        <v>451</v>
      </c>
      <c r="C26" s="3" t="s">
        <v>140</v>
      </c>
      <c r="D26" s="3" t="s">
        <v>141</v>
      </c>
      <c r="E26" s="2" t="s">
        <v>14</v>
      </c>
      <c r="F26" s="5">
        <v>36893</v>
      </c>
      <c r="G26" s="2">
        <v>22.5</v>
      </c>
      <c r="H26" s="2">
        <v>7.2</v>
      </c>
      <c r="I26" s="2">
        <v>6.4</v>
      </c>
      <c r="J26" s="2">
        <v>6.1</v>
      </c>
      <c r="K26" s="2">
        <v>42.2</v>
      </c>
      <c r="L26" s="2" t="s">
        <v>528</v>
      </c>
      <c r="M26" s="2" t="s">
        <v>16</v>
      </c>
    </row>
    <row r="27" spans="1:13" ht="14.45" customHeight="1" x14ac:dyDescent="0.25">
      <c r="A27" s="2">
        <v>21</v>
      </c>
      <c r="B27" s="2">
        <v>400</v>
      </c>
      <c r="C27" s="3" t="s">
        <v>183</v>
      </c>
      <c r="D27" s="3" t="s">
        <v>13</v>
      </c>
      <c r="E27" s="2" t="s">
        <v>13</v>
      </c>
      <c r="F27" s="5">
        <v>36985</v>
      </c>
      <c r="G27" s="2">
        <v>18.5</v>
      </c>
      <c r="H27" s="2">
        <v>6.2</v>
      </c>
      <c r="I27" s="2">
        <v>8</v>
      </c>
      <c r="J27" s="2">
        <v>5.3</v>
      </c>
      <c r="K27" s="2">
        <v>38</v>
      </c>
      <c r="L27" s="2" t="s">
        <v>16</v>
      </c>
      <c r="M27" s="2" t="s">
        <v>528</v>
      </c>
    </row>
    <row r="28" spans="1:13" ht="14.45" customHeight="1" x14ac:dyDescent="0.25">
      <c r="A28" s="2">
        <v>22</v>
      </c>
      <c r="B28" s="2">
        <v>340</v>
      </c>
      <c r="C28" s="3" t="s">
        <v>130</v>
      </c>
      <c r="D28" s="3" t="s">
        <v>131</v>
      </c>
      <c r="E28" s="2" t="s">
        <v>13</v>
      </c>
      <c r="F28" s="5">
        <v>37219</v>
      </c>
      <c r="G28" s="2">
        <v>20.5</v>
      </c>
      <c r="H28" s="2">
        <v>7.9</v>
      </c>
      <c r="I28" s="2">
        <v>6.6</v>
      </c>
      <c r="J28" s="2">
        <v>7.9</v>
      </c>
      <c r="K28" s="2">
        <v>42.9</v>
      </c>
      <c r="L28" s="2" t="s">
        <v>16</v>
      </c>
      <c r="M28" s="2" t="s">
        <v>528</v>
      </c>
    </row>
    <row r="29" spans="1:13" ht="14.45" customHeight="1" x14ac:dyDescent="0.25">
      <c r="A29" s="2">
        <v>23</v>
      </c>
      <c r="B29" s="2" t="s">
        <v>490</v>
      </c>
      <c r="C29" s="3" t="s">
        <v>497</v>
      </c>
      <c r="D29" s="3" t="s">
        <v>237</v>
      </c>
      <c r="E29" s="2" t="s">
        <v>13</v>
      </c>
      <c r="F29" s="5"/>
      <c r="G29" s="2"/>
      <c r="H29" s="2"/>
      <c r="I29" s="2"/>
      <c r="J29" s="2"/>
      <c r="K29" s="2"/>
      <c r="L29" s="2"/>
      <c r="M29" s="2"/>
    </row>
    <row r="30" spans="1:13" ht="14.45" customHeight="1" x14ac:dyDescent="0.25">
      <c r="A30" s="2">
        <v>24</v>
      </c>
      <c r="B30" s="2">
        <v>235</v>
      </c>
      <c r="C30" s="3" t="s">
        <v>103</v>
      </c>
      <c r="D30" s="3" t="s">
        <v>104</v>
      </c>
      <c r="E30" s="2" t="s">
        <v>14</v>
      </c>
      <c r="F30" s="5">
        <v>37118</v>
      </c>
      <c r="G30" s="2">
        <v>27.25</v>
      </c>
      <c r="H30" s="2">
        <v>7</v>
      </c>
      <c r="I30" s="2">
        <v>6</v>
      </c>
      <c r="J30" s="2">
        <v>5.0999999999999996</v>
      </c>
      <c r="K30" s="2">
        <v>45.35</v>
      </c>
      <c r="L30" s="2" t="s">
        <v>528</v>
      </c>
      <c r="M30" s="2" t="s">
        <v>16</v>
      </c>
    </row>
    <row r="31" spans="1:13" ht="14.45" customHeight="1" x14ac:dyDescent="0.25">
      <c r="A31" s="2">
        <v>25</v>
      </c>
      <c r="B31" s="2" t="s">
        <v>493</v>
      </c>
      <c r="C31" s="3" t="s">
        <v>431</v>
      </c>
      <c r="D31" s="3" t="s">
        <v>116</v>
      </c>
      <c r="E31" s="2" t="s">
        <v>14</v>
      </c>
      <c r="F31" s="43">
        <v>37049</v>
      </c>
      <c r="G31" s="3"/>
      <c r="H31" s="3"/>
      <c r="I31" s="3"/>
      <c r="J31" s="3"/>
      <c r="K31" s="3"/>
      <c r="L31" s="3"/>
      <c r="M31" s="3"/>
    </row>
    <row r="32" spans="1:13" ht="14.45" customHeight="1" x14ac:dyDescent="0.25">
      <c r="A32" s="2">
        <v>26</v>
      </c>
      <c r="B32" s="2">
        <v>172</v>
      </c>
      <c r="C32" s="3" t="s">
        <v>115</v>
      </c>
      <c r="D32" s="3" t="s">
        <v>116</v>
      </c>
      <c r="E32" s="2" t="s">
        <v>14</v>
      </c>
      <c r="F32" s="5">
        <v>36933</v>
      </c>
      <c r="G32" s="2">
        <v>24.75</v>
      </c>
      <c r="H32" s="2">
        <v>5</v>
      </c>
      <c r="I32" s="2">
        <v>5.6</v>
      </c>
      <c r="J32" s="2">
        <v>9</v>
      </c>
      <c r="K32" s="2">
        <v>44.35</v>
      </c>
      <c r="L32" s="2" t="s">
        <v>528</v>
      </c>
      <c r="M32" s="2" t="s">
        <v>528</v>
      </c>
    </row>
    <row r="33" spans="1:13" ht="14.45" customHeight="1" x14ac:dyDescent="0.25">
      <c r="A33" s="2">
        <v>27</v>
      </c>
      <c r="B33" s="2">
        <v>468</v>
      </c>
      <c r="C33" s="3" t="s">
        <v>126</v>
      </c>
      <c r="D33" s="3" t="s">
        <v>57</v>
      </c>
      <c r="E33" s="2" t="s">
        <v>13</v>
      </c>
      <c r="F33" s="5">
        <v>37017</v>
      </c>
      <c r="G33" s="2">
        <v>23</v>
      </c>
      <c r="H33" s="2">
        <v>7</v>
      </c>
      <c r="I33" s="2">
        <v>6.7</v>
      </c>
      <c r="J33" s="2">
        <v>6.8</v>
      </c>
      <c r="K33" s="2">
        <v>43.5</v>
      </c>
      <c r="L33" s="2" t="s">
        <v>16</v>
      </c>
      <c r="M33" s="2" t="s">
        <v>528</v>
      </c>
    </row>
    <row r="34" spans="1:13" ht="14.45" customHeight="1" x14ac:dyDescent="0.25">
      <c r="A34" s="2">
        <v>28</v>
      </c>
      <c r="B34" s="2">
        <v>473</v>
      </c>
      <c r="C34" s="3" t="s">
        <v>124</v>
      </c>
      <c r="D34" s="3" t="s">
        <v>125</v>
      </c>
      <c r="E34" s="2" t="s">
        <v>14</v>
      </c>
      <c r="F34" s="5">
        <v>37078</v>
      </c>
      <c r="G34" s="2">
        <v>23</v>
      </c>
      <c r="H34" s="2">
        <v>6.7</v>
      </c>
      <c r="I34" s="2">
        <v>6.4</v>
      </c>
      <c r="J34" s="2">
        <v>7.5</v>
      </c>
      <c r="K34" s="2">
        <v>43.6</v>
      </c>
      <c r="L34" s="2" t="s">
        <v>528</v>
      </c>
      <c r="M34" s="2" t="s">
        <v>528</v>
      </c>
    </row>
    <row r="35" spans="1:13" ht="14.45" customHeight="1" x14ac:dyDescent="0.25">
      <c r="A35" s="2">
        <v>29</v>
      </c>
      <c r="B35" s="2">
        <v>243</v>
      </c>
      <c r="C35" s="3" t="s">
        <v>213</v>
      </c>
      <c r="D35" s="3" t="s">
        <v>214</v>
      </c>
      <c r="E35" s="2" t="s">
        <v>13</v>
      </c>
      <c r="F35" s="5">
        <v>37185</v>
      </c>
      <c r="G35" s="2">
        <v>18.25</v>
      </c>
      <c r="H35" s="2">
        <v>5</v>
      </c>
      <c r="I35" s="2">
        <v>5.3</v>
      </c>
      <c r="J35" s="2">
        <v>5.7</v>
      </c>
      <c r="K35" s="2">
        <v>34.25</v>
      </c>
      <c r="L35" s="2" t="s">
        <v>16</v>
      </c>
      <c r="M35" s="2" t="s">
        <v>528</v>
      </c>
    </row>
    <row r="36" spans="1:13" ht="14.45" customHeight="1" x14ac:dyDescent="0.25">
      <c r="A36" s="2">
        <v>30</v>
      </c>
      <c r="B36" s="2">
        <v>356</v>
      </c>
      <c r="C36" s="3" t="s">
        <v>204</v>
      </c>
      <c r="D36" s="3" t="s">
        <v>41</v>
      </c>
      <c r="E36" s="2" t="s">
        <v>13</v>
      </c>
      <c r="F36" s="5">
        <v>37176</v>
      </c>
      <c r="G36" s="2">
        <v>18</v>
      </c>
      <c r="H36" s="2">
        <v>6.6</v>
      </c>
      <c r="I36" s="2">
        <v>5.7</v>
      </c>
      <c r="J36" s="2">
        <v>5.9</v>
      </c>
      <c r="K36" s="2">
        <v>36.200000000000003</v>
      </c>
      <c r="L36" s="2" t="s">
        <v>528</v>
      </c>
      <c r="M36" s="2" t="s">
        <v>528</v>
      </c>
    </row>
    <row r="37" spans="1:13" ht="14.45" customHeight="1" x14ac:dyDescent="0.25">
      <c r="A37" s="2">
        <v>31</v>
      </c>
      <c r="B37" s="2" t="s">
        <v>490</v>
      </c>
      <c r="C37" s="3" t="s">
        <v>512</v>
      </c>
      <c r="D37" s="3" t="s">
        <v>373</v>
      </c>
      <c r="E37" s="2" t="s">
        <v>14</v>
      </c>
      <c r="F37" s="2"/>
      <c r="G37" s="2"/>
      <c r="H37" s="2"/>
      <c r="I37" s="2"/>
      <c r="J37" s="2"/>
      <c r="K37" s="2"/>
      <c r="L37" s="2"/>
      <c r="M37" s="2"/>
    </row>
    <row r="38" spans="1:13" ht="14.45" customHeight="1" x14ac:dyDescent="0.25">
      <c r="A38" s="2">
        <v>32</v>
      </c>
      <c r="B38" s="2">
        <v>411</v>
      </c>
      <c r="C38" s="3" t="s">
        <v>234</v>
      </c>
      <c r="D38" s="3" t="s">
        <v>53</v>
      </c>
      <c r="E38" s="2" t="s">
        <v>13</v>
      </c>
      <c r="F38" s="5">
        <v>37051</v>
      </c>
      <c r="G38" s="2">
        <v>20.75</v>
      </c>
      <c r="H38" s="2">
        <v>7</v>
      </c>
      <c r="I38" s="2">
        <v>6.6</v>
      </c>
      <c r="J38" s="2">
        <v>6.5</v>
      </c>
      <c r="K38" s="2">
        <v>40.85</v>
      </c>
      <c r="L38" s="2" t="s">
        <v>528</v>
      </c>
      <c r="M38" s="2" t="s">
        <v>528</v>
      </c>
    </row>
    <row r="39" spans="1:13" ht="14.45" customHeight="1" x14ac:dyDescent="0.25">
      <c r="A39" s="2">
        <v>33</v>
      </c>
      <c r="B39" s="2" t="s">
        <v>493</v>
      </c>
      <c r="C39" s="3" t="s">
        <v>614</v>
      </c>
      <c r="D39" s="3" t="s">
        <v>51</v>
      </c>
      <c r="E39" s="2" t="s">
        <v>14</v>
      </c>
      <c r="F39" s="45" t="s">
        <v>617</v>
      </c>
      <c r="G39" s="46"/>
      <c r="H39" s="46"/>
      <c r="I39" s="46"/>
      <c r="J39" s="46"/>
      <c r="K39" s="46"/>
      <c r="L39" s="46"/>
      <c r="M39" s="47"/>
    </row>
    <row r="40" spans="1:13" ht="14.45" customHeight="1" x14ac:dyDescent="0.25">
      <c r="A40" s="2">
        <v>34</v>
      </c>
      <c r="B40" s="2">
        <v>250</v>
      </c>
      <c r="C40" s="3" t="s">
        <v>89</v>
      </c>
      <c r="D40" s="3" t="s">
        <v>224</v>
      </c>
      <c r="E40" s="2" t="s">
        <v>13</v>
      </c>
      <c r="F40" s="5">
        <v>36685</v>
      </c>
      <c r="G40" s="2">
        <v>14.5</v>
      </c>
      <c r="H40" s="2">
        <v>4.5999999999999996</v>
      </c>
      <c r="I40" s="2">
        <v>6.3</v>
      </c>
      <c r="J40" s="2">
        <v>7</v>
      </c>
      <c r="K40" s="2">
        <v>32.4</v>
      </c>
      <c r="L40" s="2" t="s">
        <v>16</v>
      </c>
      <c r="M40" s="2" t="s">
        <v>528</v>
      </c>
    </row>
    <row r="41" spans="1:13" ht="14.45" customHeight="1" x14ac:dyDescent="0.25">
      <c r="A41" s="2">
        <v>35</v>
      </c>
      <c r="B41" s="2">
        <v>78</v>
      </c>
      <c r="C41" s="3" t="s">
        <v>196</v>
      </c>
      <c r="D41" s="3" t="s">
        <v>197</v>
      </c>
      <c r="E41" s="2" t="s">
        <v>13</v>
      </c>
      <c r="F41" s="5">
        <v>36636</v>
      </c>
      <c r="G41" s="2">
        <v>16.75</v>
      </c>
      <c r="H41" s="2">
        <v>5.6</v>
      </c>
      <c r="I41" s="2">
        <v>7.6</v>
      </c>
      <c r="J41" s="2">
        <v>6.8</v>
      </c>
      <c r="K41" s="2">
        <v>36.75</v>
      </c>
      <c r="L41" s="2" t="s">
        <v>528</v>
      </c>
      <c r="M41" s="2" t="s">
        <v>528</v>
      </c>
    </row>
    <row r="42" spans="1:13" ht="14.45" customHeight="1" x14ac:dyDescent="0.25">
      <c r="A42" s="2">
        <v>36</v>
      </c>
      <c r="B42" s="2">
        <v>493</v>
      </c>
      <c r="C42" s="3" t="s">
        <v>114</v>
      </c>
      <c r="D42" s="3" t="s">
        <v>68</v>
      </c>
      <c r="E42" s="2" t="s">
        <v>14</v>
      </c>
      <c r="F42" s="5">
        <v>37132</v>
      </c>
      <c r="G42" s="2">
        <v>21.75</v>
      </c>
      <c r="H42" s="2">
        <v>7.4</v>
      </c>
      <c r="I42" s="2">
        <v>7.4</v>
      </c>
      <c r="J42" s="2">
        <v>8</v>
      </c>
      <c r="K42" s="2">
        <v>44.55</v>
      </c>
      <c r="L42" s="2" t="s">
        <v>528</v>
      </c>
      <c r="M42" s="2" t="s">
        <v>528</v>
      </c>
    </row>
    <row r="43" spans="1:13" ht="14.45" customHeight="1" x14ac:dyDescent="0.25">
      <c r="A43" s="2">
        <v>37</v>
      </c>
      <c r="B43" s="2">
        <v>253</v>
      </c>
      <c r="C43" s="3" t="s">
        <v>106</v>
      </c>
      <c r="D43" s="3" t="s">
        <v>83</v>
      </c>
      <c r="E43" s="2" t="s">
        <v>14</v>
      </c>
      <c r="F43" s="5">
        <v>36971</v>
      </c>
      <c r="G43" s="2">
        <v>23.5</v>
      </c>
      <c r="H43" s="2">
        <v>7.6</v>
      </c>
      <c r="I43" s="2">
        <v>6.5</v>
      </c>
      <c r="J43" s="2">
        <v>7.4</v>
      </c>
      <c r="K43" s="2">
        <v>45</v>
      </c>
      <c r="L43" s="2" t="s">
        <v>528</v>
      </c>
      <c r="M43" s="2" t="s">
        <v>528</v>
      </c>
    </row>
    <row r="44" spans="1:13" ht="14.45" customHeight="1" x14ac:dyDescent="0.25">
      <c r="A44" s="2">
        <v>38</v>
      </c>
      <c r="B44" s="2">
        <v>254</v>
      </c>
      <c r="C44" s="3" t="s">
        <v>207</v>
      </c>
      <c r="D44" s="3" t="s">
        <v>199</v>
      </c>
      <c r="E44" s="2" t="s">
        <v>13</v>
      </c>
      <c r="F44" s="5">
        <v>36892</v>
      </c>
      <c r="G44" s="2">
        <v>19</v>
      </c>
      <c r="H44" s="2">
        <v>5.4</v>
      </c>
      <c r="I44" s="2">
        <v>6.2</v>
      </c>
      <c r="J44" s="2">
        <v>5.4</v>
      </c>
      <c r="K44" s="2">
        <v>36</v>
      </c>
      <c r="L44" s="2" t="s">
        <v>528</v>
      </c>
      <c r="M44" s="2" t="s">
        <v>528</v>
      </c>
    </row>
    <row r="45" spans="1:13" ht="14.45" customHeight="1" x14ac:dyDescent="0.25">
      <c r="A45" s="2">
        <v>39</v>
      </c>
      <c r="B45" s="2">
        <v>513</v>
      </c>
      <c r="C45" s="3" t="s">
        <v>163</v>
      </c>
      <c r="D45" s="3" t="s">
        <v>164</v>
      </c>
      <c r="E45" s="2" t="s">
        <v>13</v>
      </c>
      <c r="F45" s="5">
        <v>37049</v>
      </c>
      <c r="G45" s="2">
        <v>20</v>
      </c>
      <c r="H45" s="2">
        <v>6.3</v>
      </c>
      <c r="I45" s="2">
        <v>6.5</v>
      </c>
      <c r="J45" s="2">
        <v>7.4</v>
      </c>
      <c r="K45" s="2">
        <v>40.200000000000003</v>
      </c>
      <c r="L45" s="2" t="s">
        <v>16</v>
      </c>
      <c r="M45" s="2" t="s">
        <v>528</v>
      </c>
    </row>
    <row r="46" spans="1:13" ht="14.45" customHeight="1" x14ac:dyDescent="0.25">
      <c r="A46" s="2">
        <v>40</v>
      </c>
      <c r="B46" s="2">
        <v>521</v>
      </c>
      <c r="C46" s="3" t="s">
        <v>91</v>
      </c>
      <c r="D46" s="3" t="s">
        <v>92</v>
      </c>
      <c r="E46" s="2" t="s">
        <v>14</v>
      </c>
      <c r="F46" s="5">
        <v>36773</v>
      </c>
      <c r="G46" s="2">
        <v>25</v>
      </c>
      <c r="H46" s="2">
        <v>7.8</v>
      </c>
      <c r="I46" s="2">
        <v>7.4</v>
      </c>
      <c r="J46" s="2">
        <v>6.2</v>
      </c>
      <c r="K46" s="2">
        <v>46.4</v>
      </c>
      <c r="L46" s="2" t="s">
        <v>528</v>
      </c>
      <c r="M46" s="2" t="s">
        <v>528</v>
      </c>
    </row>
    <row r="47" spans="1:13" hidden="1" x14ac:dyDescent="0.25"/>
    <row r="48" spans="1:13" hidden="1" x14ac:dyDescent="0.25"/>
    <row r="49" spans="3:5" hidden="1" x14ac:dyDescent="0.25"/>
    <row r="50" spans="3:5" x14ac:dyDescent="0.25">
      <c r="C50" s="29" t="s">
        <v>537</v>
      </c>
      <c r="D50" s="29"/>
      <c r="E50" s="30"/>
    </row>
    <row r="51" spans="3:5" ht="16.5" x14ac:dyDescent="0.25">
      <c r="C51" s="39" t="s">
        <v>529</v>
      </c>
      <c r="D51" s="40">
        <f>AVERAGE(G7:G48)</f>
        <v>21.3</v>
      </c>
      <c r="E51" s="41"/>
    </row>
    <row r="52" spans="3:5" ht="16.5" x14ac:dyDescent="0.25">
      <c r="C52" s="39" t="s">
        <v>530</v>
      </c>
      <c r="D52" s="40">
        <f>MAX(G7:G48)</f>
        <v>27.25</v>
      </c>
      <c r="E52" s="41"/>
    </row>
    <row r="53" spans="3:5" ht="16.5" x14ac:dyDescent="0.25">
      <c r="C53" s="39" t="s">
        <v>531</v>
      </c>
      <c r="D53" s="40">
        <f>MIN(G7:G48)</f>
        <v>14</v>
      </c>
      <c r="E53" s="41"/>
    </row>
    <row r="54" spans="3:5" ht="16.5" x14ac:dyDescent="0.25">
      <c r="C54" s="39" t="s">
        <v>532</v>
      </c>
      <c r="D54" s="40">
        <f>AVERAGE(K7:K48)</f>
        <v>40.215714285714292</v>
      </c>
      <c r="E54" s="41"/>
    </row>
    <row r="55" spans="3:5" ht="16.5" x14ac:dyDescent="0.25">
      <c r="C55" s="39" t="s">
        <v>533</v>
      </c>
      <c r="D55" s="39">
        <f>COUNTIF(E7:E48,"Nam")</f>
        <v>28</v>
      </c>
      <c r="E55" s="42"/>
    </row>
    <row r="56" spans="3:5" ht="16.5" x14ac:dyDescent="0.25">
      <c r="C56" s="39" t="s">
        <v>534</v>
      </c>
      <c r="D56" s="39">
        <f>COUNTIF(E7:E48,"Nữ")</f>
        <v>12</v>
      </c>
      <c r="E56" s="42"/>
    </row>
    <row r="57" spans="3:5" ht="16.5" x14ac:dyDescent="0.25">
      <c r="C57" s="39" t="s">
        <v>535</v>
      </c>
      <c r="D57" s="39">
        <f>COUNTIF(L7:L48,"x")</f>
        <v>15</v>
      </c>
      <c r="E57" s="42"/>
    </row>
    <row r="58" spans="3:5" ht="16.5" x14ac:dyDescent="0.25">
      <c r="C58" s="39" t="s">
        <v>536</v>
      </c>
      <c r="D58" s="39">
        <f>COUNTIF(M7:M48,"x")</f>
        <v>2</v>
      </c>
      <c r="E58" s="42"/>
    </row>
  </sheetData>
  <sortState ref="B7:M45">
    <sortCondition ref="D7:D45"/>
    <sortCondition ref="C7:C45"/>
  </sortState>
  <mergeCells count="7">
    <mergeCell ref="C50:D50"/>
    <mergeCell ref="A1:D1"/>
    <mergeCell ref="A2:D2"/>
    <mergeCell ref="A3:M3"/>
    <mergeCell ref="A4:M4"/>
    <mergeCell ref="A5:M5"/>
    <mergeCell ref="F39:M39"/>
  </mergeCells>
  <printOptions horizontalCentered="1"/>
  <pageMargins left="0" right="0" top="0.19685039370078741" bottom="0.19685039370078741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" workbookViewId="0">
      <selection activeCell="M47" sqref="A3:M47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" style="4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599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600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2">
        <v>1</v>
      </c>
      <c r="B7" s="2">
        <v>199</v>
      </c>
      <c r="C7" s="3" t="s">
        <v>169</v>
      </c>
      <c r="D7" s="3" t="s">
        <v>17</v>
      </c>
      <c r="E7" s="2" t="s">
        <v>13</v>
      </c>
      <c r="F7" s="5">
        <v>36893</v>
      </c>
      <c r="G7" s="2">
        <v>18.75</v>
      </c>
      <c r="H7" s="2">
        <v>7.7</v>
      </c>
      <c r="I7" s="2">
        <v>5</v>
      </c>
      <c r="J7" s="2">
        <v>7.3</v>
      </c>
      <c r="K7" s="2">
        <v>38.75</v>
      </c>
      <c r="L7" s="2" t="s">
        <v>528</v>
      </c>
      <c r="M7" s="2" t="s">
        <v>528</v>
      </c>
    </row>
    <row r="8" spans="1:13" ht="14.45" customHeight="1" x14ac:dyDescent="0.25">
      <c r="A8" s="2">
        <v>2</v>
      </c>
      <c r="B8" s="2" t="s">
        <v>490</v>
      </c>
      <c r="C8" s="3" t="s">
        <v>500</v>
      </c>
      <c r="D8" s="3" t="s">
        <v>501</v>
      </c>
      <c r="E8" s="2" t="s">
        <v>13</v>
      </c>
      <c r="F8" s="2"/>
      <c r="G8" s="2"/>
      <c r="H8" s="2"/>
      <c r="I8" s="2"/>
      <c r="J8" s="2"/>
      <c r="K8" s="2"/>
      <c r="L8" s="2"/>
      <c r="M8" s="2"/>
    </row>
    <row r="9" spans="1:13" ht="14.45" customHeight="1" x14ac:dyDescent="0.25">
      <c r="A9" s="2">
        <v>3</v>
      </c>
      <c r="B9" s="2">
        <v>412</v>
      </c>
      <c r="C9" s="3" t="s">
        <v>190</v>
      </c>
      <c r="D9" s="3" t="s">
        <v>168</v>
      </c>
      <c r="E9" s="2" t="s">
        <v>13</v>
      </c>
      <c r="F9" s="5">
        <v>37227</v>
      </c>
      <c r="G9" s="2">
        <v>20.25</v>
      </c>
      <c r="H9" s="2">
        <v>5.4</v>
      </c>
      <c r="I9" s="2">
        <v>5</v>
      </c>
      <c r="J9" s="2">
        <v>6.6</v>
      </c>
      <c r="K9" s="2">
        <v>37.25</v>
      </c>
      <c r="L9" s="2" t="s">
        <v>528</v>
      </c>
      <c r="M9" s="2" t="s">
        <v>528</v>
      </c>
    </row>
    <row r="10" spans="1:13" ht="14.45" customHeight="1" x14ac:dyDescent="0.25">
      <c r="A10" s="2">
        <v>4</v>
      </c>
      <c r="B10" s="2">
        <v>151</v>
      </c>
      <c r="C10" s="3" t="s">
        <v>99</v>
      </c>
      <c r="D10" s="3" t="s">
        <v>100</v>
      </c>
      <c r="E10" s="2" t="s">
        <v>13</v>
      </c>
      <c r="F10" s="5">
        <v>37130</v>
      </c>
      <c r="G10" s="2">
        <v>25.75</v>
      </c>
      <c r="H10" s="2">
        <v>7.2</v>
      </c>
      <c r="I10" s="2">
        <v>7.6</v>
      </c>
      <c r="J10" s="2">
        <v>5.2</v>
      </c>
      <c r="K10" s="2">
        <v>45.75</v>
      </c>
      <c r="L10" s="2" t="s">
        <v>16</v>
      </c>
      <c r="M10" s="2" t="s">
        <v>528</v>
      </c>
    </row>
    <row r="11" spans="1:13" ht="14.45" customHeight="1" x14ac:dyDescent="0.25">
      <c r="A11" s="2">
        <v>5</v>
      </c>
      <c r="B11" s="2">
        <v>413</v>
      </c>
      <c r="C11" s="3" t="s">
        <v>74</v>
      </c>
      <c r="D11" s="3" t="s">
        <v>98</v>
      </c>
      <c r="E11" s="2" t="s">
        <v>13</v>
      </c>
      <c r="F11" s="5">
        <v>37237</v>
      </c>
      <c r="G11" s="2">
        <v>26</v>
      </c>
      <c r="H11" s="2">
        <v>6.3</v>
      </c>
      <c r="I11" s="2">
        <v>6.3</v>
      </c>
      <c r="J11" s="2">
        <v>7.2</v>
      </c>
      <c r="K11" s="2">
        <v>45.8</v>
      </c>
      <c r="L11" s="2" t="s">
        <v>528</v>
      </c>
      <c r="M11" s="2" t="s">
        <v>528</v>
      </c>
    </row>
    <row r="12" spans="1:13" ht="14.45" customHeight="1" x14ac:dyDescent="0.25">
      <c r="A12" s="2">
        <v>6</v>
      </c>
      <c r="B12" s="2" t="s">
        <v>490</v>
      </c>
      <c r="C12" s="3" t="s">
        <v>489</v>
      </c>
      <c r="D12" s="3" t="s">
        <v>178</v>
      </c>
      <c r="E12" s="2" t="s">
        <v>13</v>
      </c>
      <c r="F12" s="5"/>
      <c r="G12" s="2"/>
      <c r="H12" s="2"/>
      <c r="I12" s="2"/>
      <c r="J12" s="2"/>
      <c r="K12" s="2"/>
      <c r="L12" s="2"/>
      <c r="M12" s="2"/>
    </row>
    <row r="13" spans="1:13" ht="14.45" customHeight="1" x14ac:dyDescent="0.25">
      <c r="A13" s="2">
        <v>7</v>
      </c>
      <c r="B13" s="2">
        <v>84</v>
      </c>
      <c r="C13" s="3" t="s">
        <v>613</v>
      </c>
      <c r="D13" s="3" t="s">
        <v>49</v>
      </c>
      <c r="E13" s="2" t="s">
        <v>13</v>
      </c>
      <c r="F13" s="5">
        <v>37074</v>
      </c>
      <c r="G13" s="2">
        <v>25.5</v>
      </c>
      <c r="H13" s="2">
        <v>8.3000000000000007</v>
      </c>
      <c r="I13" s="2">
        <v>9.4</v>
      </c>
      <c r="J13" s="2">
        <v>6.8</v>
      </c>
      <c r="K13" s="2">
        <v>50</v>
      </c>
      <c r="L13" s="2"/>
      <c r="M13" s="2"/>
    </row>
    <row r="14" spans="1:13" ht="14.45" customHeight="1" x14ac:dyDescent="0.25">
      <c r="A14" s="2">
        <v>8</v>
      </c>
      <c r="B14" s="2">
        <v>100</v>
      </c>
      <c r="C14" s="3" t="s">
        <v>160</v>
      </c>
      <c r="D14" s="3" t="s">
        <v>49</v>
      </c>
      <c r="E14" s="2" t="s">
        <v>13</v>
      </c>
      <c r="F14" s="5">
        <v>37001</v>
      </c>
      <c r="G14" s="2">
        <v>21.25</v>
      </c>
      <c r="H14" s="2">
        <v>5.7</v>
      </c>
      <c r="I14" s="2">
        <v>6.8</v>
      </c>
      <c r="J14" s="2">
        <v>6.5</v>
      </c>
      <c r="K14" s="2">
        <v>40.25</v>
      </c>
      <c r="L14" s="2" t="s">
        <v>528</v>
      </c>
      <c r="M14" s="2" t="s">
        <v>528</v>
      </c>
    </row>
    <row r="15" spans="1:13" ht="14.45" customHeight="1" x14ac:dyDescent="0.25">
      <c r="A15" s="2">
        <v>9</v>
      </c>
      <c r="B15" s="2">
        <v>41</v>
      </c>
      <c r="C15" s="3" t="s">
        <v>179</v>
      </c>
      <c r="D15" s="3" t="s">
        <v>90</v>
      </c>
      <c r="E15" s="2" t="s">
        <v>13</v>
      </c>
      <c r="F15" s="5">
        <v>37005</v>
      </c>
      <c r="G15" s="2">
        <v>22</v>
      </c>
      <c r="H15" s="2">
        <v>6</v>
      </c>
      <c r="I15" s="2">
        <v>5.8</v>
      </c>
      <c r="J15" s="2">
        <v>4.8</v>
      </c>
      <c r="K15" s="2">
        <v>38.6</v>
      </c>
      <c r="L15" s="2" t="s">
        <v>528</v>
      </c>
      <c r="M15" s="2" t="s">
        <v>528</v>
      </c>
    </row>
    <row r="16" spans="1:13" ht="14.45" customHeight="1" x14ac:dyDescent="0.25">
      <c r="A16" s="2">
        <v>10</v>
      </c>
      <c r="B16" s="2">
        <v>422</v>
      </c>
      <c r="C16" s="3" t="s">
        <v>89</v>
      </c>
      <c r="D16" s="3" t="s">
        <v>90</v>
      </c>
      <c r="E16" s="2" t="s">
        <v>13</v>
      </c>
      <c r="F16" s="5">
        <v>37104</v>
      </c>
      <c r="G16" s="2">
        <v>26</v>
      </c>
      <c r="H16" s="2">
        <v>7.4</v>
      </c>
      <c r="I16" s="2">
        <v>6.6</v>
      </c>
      <c r="J16" s="2">
        <v>6.9</v>
      </c>
      <c r="K16" s="2">
        <v>46.9</v>
      </c>
      <c r="L16" s="2" t="s">
        <v>528</v>
      </c>
      <c r="M16" s="2" t="s">
        <v>528</v>
      </c>
    </row>
    <row r="17" spans="1:13" ht="14.45" customHeight="1" x14ac:dyDescent="0.25">
      <c r="A17" s="2">
        <v>11</v>
      </c>
      <c r="B17" s="2">
        <v>425</v>
      </c>
      <c r="C17" s="3" t="s">
        <v>206</v>
      </c>
      <c r="D17" s="3" t="s">
        <v>86</v>
      </c>
      <c r="E17" s="2" t="s">
        <v>13</v>
      </c>
      <c r="F17" s="5">
        <v>37050</v>
      </c>
      <c r="G17" s="2">
        <v>18</v>
      </c>
      <c r="H17" s="2">
        <v>5.3</v>
      </c>
      <c r="I17" s="2">
        <v>6.1</v>
      </c>
      <c r="J17" s="2">
        <v>6.7</v>
      </c>
      <c r="K17" s="2">
        <v>36.1</v>
      </c>
      <c r="L17" s="2" t="s">
        <v>528</v>
      </c>
      <c r="M17" s="2" t="s">
        <v>528</v>
      </c>
    </row>
    <row r="18" spans="1:13" ht="14.45" customHeight="1" x14ac:dyDescent="0.25">
      <c r="A18" s="2">
        <v>12</v>
      </c>
      <c r="B18" s="2">
        <v>429</v>
      </c>
      <c r="C18" s="3" t="s">
        <v>95</v>
      </c>
      <c r="D18" s="3" t="s">
        <v>96</v>
      </c>
      <c r="E18" s="2" t="s">
        <v>13</v>
      </c>
      <c r="F18" s="5">
        <v>37068</v>
      </c>
      <c r="G18" s="2">
        <v>24.75</v>
      </c>
      <c r="H18" s="2">
        <v>6.6</v>
      </c>
      <c r="I18" s="2">
        <v>6.8</v>
      </c>
      <c r="J18" s="2">
        <v>7.7</v>
      </c>
      <c r="K18" s="2">
        <v>45.85</v>
      </c>
      <c r="L18" s="2" t="s">
        <v>528</v>
      </c>
      <c r="M18" s="2" t="s">
        <v>528</v>
      </c>
    </row>
    <row r="19" spans="1:13" ht="14.45" customHeight="1" x14ac:dyDescent="0.25">
      <c r="A19" s="2">
        <v>13</v>
      </c>
      <c r="B19" s="2">
        <v>432</v>
      </c>
      <c r="C19" s="3" t="s">
        <v>84</v>
      </c>
      <c r="D19" s="3" t="s">
        <v>85</v>
      </c>
      <c r="E19" s="2" t="s">
        <v>14</v>
      </c>
      <c r="F19" s="5">
        <v>37187</v>
      </c>
      <c r="G19" s="2">
        <v>24.25</v>
      </c>
      <c r="H19" s="2">
        <v>7.5</v>
      </c>
      <c r="I19" s="2">
        <v>7.8</v>
      </c>
      <c r="J19" s="2">
        <v>8.1</v>
      </c>
      <c r="K19" s="2">
        <v>47.65</v>
      </c>
      <c r="L19" s="2" t="s">
        <v>528</v>
      </c>
      <c r="M19" s="2" t="s">
        <v>528</v>
      </c>
    </row>
    <row r="20" spans="1:13" ht="14.45" customHeight="1" x14ac:dyDescent="0.25">
      <c r="A20" s="2">
        <v>14</v>
      </c>
      <c r="B20" s="2">
        <v>481</v>
      </c>
      <c r="C20" s="3" t="s">
        <v>233</v>
      </c>
      <c r="D20" s="3" t="s">
        <v>193</v>
      </c>
      <c r="E20" s="2" t="s">
        <v>14</v>
      </c>
      <c r="F20" s="5">
        <v>37196</v>
      </c>
      <c r="G20" s="2">
        <v>23</v>
      </c>
      <c r="H20" s="2">
        <v>6.6</v>
      </c>
      <c r="I20" s="2">
        <v>7.4</v>
      </c>
      <c r="J20" s="2">
        <v>7.7</v>
      </c>
      <c r="K20" s="2">
        <v>44.7</v>
      </c>
      <c r="L20" s="2" t="s">
        <v>528</v>
      </c>
      <c r="M20" s="2" t="s">
        <v>528</v>
      </c>
    </row>
    <row r="21" spans="1:13" ht="14.45" customHeight="1" x14ac:dyDescent="0.25">
      <c r="A21" s="2">
        <v>15</v>
      </c>
      <c r="B21" s="2">
        <v>329</v>
      </c>
      <c r="C21" s="3" t="s">
        <v>48</v>
      </c>
      <c r="D21" s="3" t="s">
        <v>63</v>
      </c>
      <c r="E21" s="2" t="s">
        <v>13</v>
      </c>
      <c r="F21" s="5">
        <v>36989</v>
      </c>
      <c r="G21" s="2">
        <v>14.75</v>
      </c>
      <c r="H21" s="2">
        <v>6.6</v>
      </c>
      <c r="I21" s="2">
        <v>8.3000000000000007</v>
      </c>
      <c r="J21" s="2">
        <v>5.7</v>
      </c>
      <c r="K21" s="2">
        <v>35.35</v>
      </c>
      <c r="L21" s="2" t="s">
        <v>528</v>
      </c>
      <c r="M21" s="2" t="s">
        <v>528</v>
      </c>
    </row>
    <row r="22" spans="1:13" ht="14.45" customHeight="1" x14ac:dyDescent="0.25">
      <c r="A22" s="2">
        <v>16</v>
      </c>
      <c r="B22" s="2">
        <v>216</v>
      </c>
      <c r="C22" s="3" t="s">
        <v>184</v>
      </c>
      <c r="D22" s="3" t="s">
        <v>128</v>
      </c>
      <c r="E22" s="2" t="s">
        <v>13</v>
      </c>
      <c r="F22" s="5">
        <v>37075</v>
      </c>
      <c r="G22" s="2">
        <v>19.25</v>
      </c>
      <c r="H22" s="2">
        <v>7</v>
      </c>
      <c r="I22" s="2">
        <v>6</v>
      </c>
      <c r="J22" s="2">
        <v>5.7</v>
      </c>
      <c r="K22" s="2">
        <v>37.950000000000003</v>
      </c>
      <c r="L22" s="2" t="s">
        <v>16</v>
      </c>
      <c r="M22" s="2" t="s">
        <v>528</v>
      </c>
    </row>
    <row r="23" spans="1:13" ht="14.45" customHeight="1" x14ac:dyDescent="0.25">
      <c r="A23" s="2">
        <v>17</v>
      </c>
      <c r="B23" s="2">
        <v>446</v>
      </c>
      <c r="C23" s="3" t="s">
        <v>134</v>
      </c>
      <c r="D23" s="3" t="s">
        <v>108</v>
      </c>
      <c r="E23" s="2" t="s">
        <v>13</v>
      </c>
      <c r="F23" s="5">
        <v>37229</v>
      </c>
      <c r="G23" s="2">
        <v>23.75</v>
      </c>
      <c r="H23" s="2">
        <v>6.1</v>
      </c>
      <c r="I23" s="2">
        <v>5.8</v>
      </c>
      <c r="J23" s="2">
        <v>7.1</v>
      </c>
      <c r="K23" s="2">
        <v>42.75</v>
      </c>
      <c r="L23" s="2" t="s">
        <v>528</v>
      </c>
      <c r="M23" s="2" t="s">
        <v>528</v>
      </c>
    </row>
    <row r="24" spans="1:13" ht="14.45" customHeight="1" x14ac:dyDescent="0.25">
      <c r="A24" s="2">
        <v>18</v>
      </c>
      <c r="B24" s="2">
        <v>222</v>
      </c>
      <c r="C24" s="3" t="s">
        <v>185</v>
      </c>
      <c r="D24" s="3" t="s">
        <v>120</v>
      </c>
      <c r="E24" s="2" t="s">
        <v>13</v>
      </c>
      <c r="F24" s="5">
        <v>37225</v>
      </c>
      <c r="G24" s="2">
        <v>20.75</v>
      </c>
      <c r="H24" s="2">
        <v>6.1</v>
      </c>
      <c r="I24" s="2">
        <v>5.0999999999999996</v>
      </c>
      <c r="J24" s="2">
        <v>5.4</v>
      </c>
      <c r="K24" s="2">
        <v>37.35</v>
      </c>
      <c r="L24" s="2" t="s">
        <v>528</v>
      </c>
      <c r="M24" s="2" t="s">
        <v>528</v>
      </c>
    </row>
    <row r="25" spans="1:13" ht="14.45" customHeight="1" x14ac:dyDescent="0.25">
      <c r="A25" s="2">
        <v>19</v>
      </c>
      <c r="B25" s="2">
        <v>9</v>
      </c>
      <c r="C25" s="3" t="s">
        <v>191</v>
      </c>
      <c r="D25" s="3" t="s">
        <v>141</v>
      </c>
      <c r="E25" s="2" t="s">
        <v>14</v>
      </c>
      <c r="F25" s="5">
        <v>37136</v>
      </c>
      <c r="G25" s="2">
        <v>19.75</v>
      </c>
      <c r="H25" s="2">
        <v>5.6</v>
      </c>
      <c r="I25" s="2">
        <v>6.7</v>
      </c>
      <c r="J25" s="2">
        <v>5.0999999999999996</v>
      </c>
      <c r="K25" s="2">
        <v>37.15</v>
      </c>
      <c r="L25" s="2" t="s">
        <v>528</v>
      </c>
      <c r="M25" s="2" t="s">
        <v>528</v>
      </c>
    </row>
    <row r="26" spans="1:13" ht="14.45" customHeight="1" x14ac:dyDescent="0.25">
      <c r="A26" s="2">
        <v>20</v>
      </c>
      <c r="B26" s="2">
        <v>232</v>
      </c>
      <c r="C26" s="3" t="s">
        <v>215</v>
      </c>
      <c r="D26" s="3" t="s">
        <v>216</v>
      </c>
      <c r="E26" s="2" t="s">
        <v>13</v>
      </c>
      <c r="F26" s="5">
        <v>37124</v>
      </c>
      <c r="G26" s="2">
        <v>17.5</v>
      </c>
      <c r="H26" s="2">
        <v>6.2</v>
      </c>
      <c r="I26" s="2">
        <v>5</v>
      </c>
      <c r="J26" s="2">
        <v>5.5</v>
      </c>
      <c r="K26" s="2">
        <v>34.200000000000003</v>
      </c>
      <c r="L26" s="2" t="s">
        <v>16</v>
      </c>
      <c r="M26" s="2" t="s">
        <v>528</v>
      </c>
    </row>
    <row r="27" spans="1:13" ht="14.45" customHeight="1" x14ac:dyDescent="0.25">
      <c r="A27" s="2">
        <v>21</v>
      </c>
      <c r="B27" s="2">
        <v>455</v>
      </c>
      <c r="C27" s="3" t="s">
        <v>111</v>
      </c>
      <c r="D27" s="3" t="s">
        <v>112</v>
      </c>
      <c r="E27" s="2" t="s">
        <v>14</v>
      </c>
      <c r="F27" s="5">
        <v>36942</v>
      </c>
      <c r="G27" s="2">
        <v>23.5</v>
      </c>
      <c r="H27" s="2">
        <v>6.6</v>
      </c>
      <c r="I27" s="2">
        <v>6.5</v>
      </c>
      <c r="J27" s="2">
        <v>8.1</v>
      </c>
      <c r="K27" s="2">
        <v>44.7</v>
      </c>
      <c r="L27" s="2" t="s">
        <v>528</v>
      </c>
      <c r="M27" s="2" t="s">
        <v>528</v>
      </c>
    </row>
    <row r="28" spans="1:13" ht="14.45" customHeight="1" x14ac:dyDescent="0.25">
      <c r="A28" s="2">
        <v>22</v>
      </c>
      <c r="B28" s="2">
        <v>167</v>
      </c>
      <c r="C28" s="3" t="s">
        <v>138</v>
      </c>
      <c r="D28" s="3" t="s">
        <v>139</v>
      </c>
      <c r="E28" s="2" t="s">
        <v>14</v>
      </c>
      <c r="F28" s="5">
        <v>36902</v>
      </c>
      <c r="G28" s="2">
        <v>26.25</v>
      </c>
      <c r="H28" s="2">
        <v>6.1</v>
      </c>
      <c r="I28" s="2">
        <v>6.1</v>
      </c>
      <c r="J28" s="2">
        <v>4.0999999999999996</v>
      </c>
      <c r="K28" s="2">
        <v>42.55</v>
      </c>
      <c r="L28" s="2" t="s">
        <v>528</v>
      </c>
      <c r="M28" s="2" t="s">
        <v>16</v>
      </c>
    </row>
    <row r="29" spans="1:13" ht="14.45" customHeight="1" x14ac:dyDescent="0.25">
      <c r="A29" s="2">
        <v>23</v>
      </c>
      <c r="B29" s="2">
        <v>341</v>
      </c>
      <c r="C29" s="3" t="s">
        <v>48</v>
      </c>
      <c r="D29" s="3" t="s">
        <v>131</v>
      </c>
      <c r="E29" s="2" t="s">
        <v>13</v>
      </c>
      <c r="F29" s="5">
        <v>37195</v>
      </c>
      <c r="G29" s="2">
        <v>17.25</v>
      </c>
      <c r="H29" s="2">
        <v>5.8</v>
      </c>
      <c r="I29" s="2">
        <v>6.1</v>
      </c>
      <c r="J29" s="2">
        <v>5.8</v>
      </c>
      <c r="K29" s="2">
        <v>34.950000000000003</v>
      </c>
      <c r="L29" s="2" t="s">
        <v>16</v>
      </c>
      <c r="M29" s="2" t="s">
        <v>528</v>
      </c>
    </row>
    <row r="30" spans="1:13" ht="14.45" customHeight="1" x14ac:dyDescent="0.25">
      <c r="A30" s="2">
        <v>24</v>
      </c>
      <c r="B30" s="2">
        <v>168</v>
      </c>
      <c r="C30" s="3" t="s">
        <v>225</v>
      </c>
      <c r="D30" s="3" t="s">
        <v>61</v>
      </c>
      <c r="E30" s="2" t="s">
        <v>13</v>
      </c>
      <c r="F30" s="5">
        <v>37185</v>
      </c>
      <c r="G30" s="2">
        <v>16.75</v>
      </c>
      <c r="H30" s="2">
        <v>5.4</v>
      </c>
      <c r="I30" s="2">
        <v>5</v>
      </c>
      <c r="J30" s="2">
        <v>4.9000000000000004</v>
      </c>
      <c r="K30" s="2">
        <v>32.049999999999997</v>
      </c>
      <c r="L30" s="2" t="s">
        <v>16</v>
      </c>
      <c r="M30" s="2" t="s">
        <v>528</v>
      </c>
    </row>
    <row r="31" spans="1:13" ht="14.45" customHeight="1" x14ac:dyDescent="0.25">
      <c r="A31" s="2">
        <v>25</v>
      </c>
      <c r="B31" s="2">
        <v>239</v>
      </c>
      <c r="C31" s="3" t="s">
        <v>221</v>
      </c>
      <c r="D31" s="3" t="s">
        <v>181</v>
      </c>
      <c r="E31" s="2" t="s">
        <v>13</v>
      </c>
      <c r="F31" s="5">
        <v>37026</v>
      </c>
      <c r="G31" s="2">
        <v>16</v>
      </c>
      <c r="H31" s="2">
        <v>5.9</v>
      </c>
      <c r="I31" s="2">
        <v>4.9000000000000004</v>
      </c>
      <c r="J31" s="2">
        <v>6.3</v>
      </c>
      <c r="K31" s="2">
        <v>33.1</v>
      </c>
      <c r="L31" s="2" t="s">
        <v>16</v>
      </c>
      <c r="M31" s="2" t="s">
        <v>528</v>
      </c>
    </row>
    <row r="32" spans="1:13" ht="14.45" customHeight="1" x14ac:dyDescent="0.25">
      <c r="A32" s="2">
        <v>26</v>
      </c>
      <c r="B32" s="2">
        <v>270</v>
      </c>
      <c r="C32" s="3" t="s">
        <v>109</v>
      </c>
      <c r="D32" s="3" t="s">
        <v>110</v>
      </c>
      <c r="E32" s="2" t="s">
        <v>13</v>
      </c>
      <c r="F32" s="5">
        <v>36649</v>
      </c>
      <c r="G32" s="2">
        <v>24.75</v>
      </c>
      <c r="H32" s="2">
        <v>6.5</v>
      </c>
      <c r="I32" s="2">
        <v>6.6</v>
      </c>
      <c r="J32" s="2">
        <v>6.9</v>
      </c>
      <c r="K32" s="2">
        <v>44.75</v>
      </c>
      <c r="L32" s="2" t="s">
        <v>16</v>
      </c>
      <c r="M32" s="2" t="s">
        <v>528</v>
      </c>
    </row>
    <row r="33" spans="1:13" ht="14.45" customHeight="1" x14ac:dyDescent="0.25">
      <c r="A33" s="2">
        <v>27</v>
      </c>
      <c r="B33" s="2">
        <v>272</v>
      </c>
      <c r="C33" s="3" t="s">
        <v>132</v>
      </c>
      <c r="D33" s="3" t="s">
        <v>133</v>
      </c>
      <c r="E33" s="2" t="s">
        <v>13</v>
      </c>
      <c r="F33" s="5">
        <v>37064</v>
      </c>
      <c r="G33" s="2">
        <v>24</v>
      </c>
      <c r="H33" s="2">
        <v>6.6</v>
      </c>
      <c r="I33" s="2">
        <v>6.1</v>
      </c>
      <c r="J33" s="2">
        <v>6.1</v>
      </c>
      <c r="K33" s="2">
        <v>42.8</v>
      </c>
      <c r="L33" s="2" t="s">
        <v>16</v>
      </c>
      <c r="M33" s="2" t="s">
        <v>528</v>
      </c>
    </row>
    <row r="34" spans="1:13" ht="14.45" customHeight="1" x14ac:dyDescent="0.25">
      <c r="A34" s="2">
        <v>28</v>
      </c>
      <c r="B34" s="2" t="s">
        <v>493</v>
      </c>
      <c r="C34" s="3" t="s">
        <v>612</v>
      </c>
      <c r="D34" s="3" t="s">
        <v>312</v>
      </c>
      <c r="E34" s="2" t="s">
        <v>14</v>
      </c>
      <c r="F34" s="5">
        <v>37017</v>
      </c>
      <c r="G34" s="2"/>
      <c r="H34" s="2"/>
      <c r="I34" s="2"/>
      <c r="J34" s="2"/>
      <c r="K34" s="2"/>
      <c r="L34" s="2"/>
      <c r="M34" s="2"/>
    </row>
    <row r="35" spans="1:13" ht="14.45" customHeight="1" x14ac:dyDescent="0.25">
      <c r="A35" s="2">
        <v>29</v>
      </c>
      <c r="B35" s="2">
        <v>360</v>
      </c>
      <c r="C35" s="3" t="s">
        <v>169</v>
      </c>
      <c r="D35" s="3" t="s">
        <v>53</v>
      </c>
      <c r="E35" s="2" t="s">
        <v>13</v>
      </c>
      <c r="F35" s="5">
        <v>37057</v>
      </c>
      <c r="G35" s="2">
        <v>21.5</v>
      </c>
      <c r="H35" s="2">
        <v>7.3</v>
      </c>
      <c r="I35" s="2">
        <v>5.5</v>
      </c>
      <c r="J35" s="2">
        <v>5.5</v>
      </c>
      <c r="K35" s="2">
        <v>39.799999999999997</v>
      </c>
      <c r="L35" s="2" t="s">
        <v>16</v>
      </c>
      <c r="M35" s="2" t="s">
        <v>528</v>
      </c>
    </row>
    <row r="36" spans="1:13" ht="14.45" customHeight="1" x14ac:dyDescent="0.25">
      <c r="A36" s="2">
        <v>30</v>
      </c>
      <c r="B36" s="2">
        <v>249</v>
      </c>
      <c r="C36" s="3" t="s">
        <v>152</v>
      </c>
      <c r="D36" s="3" t="s">
        <v>51</v>
      </c>
      <c r="E36" s="2" t="s">
        <v>14</v>
      </c>
      <c r="F36" s="5">
        <v>36739</v>
      </c>
      <c r="G36" s="2">
        <v>22.25</v>
      </c>
      <c r="H36" s="2">
        <v>5.5</v>
      </c>
      <c r="I36" s="2">
        <v>6</v>
      </c>
      <c r="J36" s="2">
        <v>6.9</v>
      </c>
      <c r="K36" s="2">
        <v>40.65</v>
      </c>
      <c r="L36" s="2" t="s">
        <v>528</v>
      </c>
      <c r="M36" s="2" t="s">
        <v>16</v>
      </c>
    </row>
    <row r="37" spans="1:13" ht="14.45" customHeight="1" x14ac:dyDescent="0.25">
      <c r="A37" s="2">
        <v>31</v>
      </c>
      <c r="B37" s="2">
        <v>491</v>
      </c>
      <c r="C37" s="3" t="s">
        <v>122</v>
      </c>
      <c r="D37" s="3" t="s">
        <v>123</v>
      </c>
      <c r="E37" s="2" t="s">
        <v>13</v>
      </c>
      <c r="F37" s="5">
        <v>37086</v>
      </c>
      <c r="G37" s="2">
        <v>23.25</v>
      </c>
      <c r="H37" s="2">
        <v>6.7</v>
      </c>
      <c r="I37" s="2">
        <v>6.6</v>
      </c>
      <c r="J37" s="2">
        <v>7.3</v>
      </c>
      <c r="K37" s="2">
        <v>43.85</v>
      </c>
      <c r="L37" s="2" t="s">
        <v>528</v>
      </c>
      <c r="M37" s="2" t="s">
        <v>528</v>
      </c>
    </row>
    <row r="38" spans="1:13" ht="14.45" customHeight="1" x14ac:dyDescent="0.25">
      <c r="A38" s="2">
        <v>32</v>
      </c>
      <c r="B38" s="2">
        <v>494</v>
      </c>
      <c r="C38" s="3" t="s">
        <v>151</v>
      </c>
      <c r="D38" s="3" t="s">
        <v>68</v>
      </c>
      <c r="E38" s="2" t="s">
        <v>14</v>
      </c>
      <c r="F38" s="5">
        <v>37030</v>
      </c>
      <c r="G38" s="2">
        <v>23.75</v>
      </c>
      <c r="H38" s="2">
        <v>6.2</v>
      </c>
      <c r="I38" s="2">
        <v>5.2</v>
      </c>
      <c r="J38" s="2">
        <v>5.9</v>
      </c>
      <c r="K38" s="2">
        <v>41.05</v>
      </c>
      <c r="L38" s="2" t="s">
        <v>528</v>
      </c>
      <c r="M38" s="2" t="s">
        <v>528</v>
      </c>
    </row>
    <row r="39" spans="1:13" ht="14.45" customHeight="1" x14ac:dyDescent="0.25">
      <c r="A39" s="2">
        <v>33</v>
      </c>
      <c r="B39" s="2">
        <v>24</v>
      </c>
      <c r="C39" s="3" t="s">
        <v>205</v>
      </c>
      <c r="D39" s="3" t="s">
        <v>33</v>
      </c>
      <c r="E39" s="2" t="s">
        <v>13</v>
      </c>
      <c r="F39" s="5">
        <v>36533</v>
      </c>
      <c r="G39" s="2">
        <v>20.25</v>
      </c>
      <c r="H39" s="2">
        <v>4.8</v>
      </c>
      <c r="I39" s="2">
        <v>5.4</v>
      </c>
      <c r="J39" s="2">
        <v>5.7</v>
      </c>
      <c r="K39" s="2">
        <v>36.15</v>
      </c>
      <c r="L39" s="2" t="s">
        <v>16</v>
      </c>
      <c r="M39" s="2" t="s">
        <v>528</v>
      </c>
    </row>
    <row r="40" spans="1:13" ht="14.45" customHeight="1" x14ac:dyDescent="0.25">
      <c r="A40" s="2">
        <v>34</v>
      </c>
      <c r="B40" s="2">
        <v>277</v>
      </c>
      <c r="C40" s="3" t="s">
        <v>74</v>
      </c>
      <c r="D40" s="3" t="s">
        <v>77</v>
      </c>
      <c r="E40" s="2" t="s">
        <v>13</v>
      </c>
      <c r="F40" s="5">
        <v>37003</v>
      </c>
      <c r="G40" s="2">
        <v>15.75</v>
      </c>
      <c r="H40" s="2">
        <v>5.2</v>
      </c>
      <c r="I40" s="2">
        <v>4.8</v>
      </c>
      <c r="J40" s="2">
        <v>4.0999999999999996</v>
      </c>
      <c r="K40" s="2">
        <v>29.85</v>
      </c>
      <c r="L40" s="2" t="s">
        <v>528</v>
      </c>
      <c r="M40" s="2" t="s">
        <v>528</v>
      </c>
    </row>
    <row r="41" spans="1:13" ht="14.45" customHeight="1" x14ac:dyDescent="0.25">
      <c r="A41" s="2">
        <v>35</v>
      </c>
      <c r="B41" s="2">
        <v>506</v>
      </c>
      <c r="C41" s="3" t="s">
        <v>194</v>
      </c>
      <c r="D41" s="3" t="s">
        <v>195</v>
      </c>
      <c r="E41" s="2" t="s">
        <v>13</v>
      </c>
      <c r="F41" s="5">
        <v>36614</v>
      </c>
      <c r="G41" s="2">
        <v>18.25</v>
      </c>
      <c r="H41" s="2">
        <v>6.2</v>
      </c>
      <c r="I41" s="2">
        <v>6.1</v>
      </c>
      <c r="J41" s="2">
        <v>6.5</v>
      </c>
      <c r="K41" s="2">
        <v>37.049999999999997</v>
      </c>
      <c r="L41" s="2" t="s">
        <v>528</v>
      </c>
      <c r="M41" s="2" t="s">
        <v>528</v>
      </c>
    </row>
    <row r="42" spans="1:13" ht="14.45" customHeight="1" x14ac:dyDescent="0.25">
      <c r="A42" s="2">
        <v>36</v>
      </c>
      <c r="B42" s="2">
        <v>510</v>
      </c>
      <c r="C42" s="3" t="s">
        <v>87</v>
      </c>
      <c r="D42" s="3" t="s">
        <v>88</v>
      </c>
      <c r="E42" s="2" t="s">
        <v>13</v>
      </c>
      <c r="F42" s="5">
        <v>37048</v>
      </c>
      <c r="G42" s="2">
        <v>24.5</v>
      </c>
      <c r="H42" s="2">
        <v>6.7</v>
      </c>
      <c r="I42" s="2">
        <v>7.6</v>
      </c>
      <c r="J42" s="2">
        <v>8.4</v>
      </c>
      <c r="K42" s="2">
        <v>47.2</v>
      </c>
      <c r="L42" s="2" t="s">
        <v>528</v>
      </c>
      <c r="M42" s="2" t="s">
        <v>528</v>
      </c>
    </row>
    <row r="43" spans="1:13" ht="14.45" customHeight="1" x14ac:dyDescent="0.25">
      <c r="A43" s="2">
        <v>37</v>
      </c>
      <c r="B43" s="2">
        <v>314</v>
      </c>
      <c r="C43" s="3" t="s">
        <v>80</v>
      </c>
      <c r="D43" s="3" t="s">
        <v>73</v>
      </c>
      <c r="E43" s="2" t="s">
        <v>14</v>
      </c>
      <c r="F43" s="5">
        <v>37231</v>
      </c>
      <c r="G43" s="2">
        <v>21.25</v>
      </c>
      <c r="H43" s="2">
        <v>6.8</v>
      </c>
      <c r="I43" s="2">
        <v>5.4</v>
      </c>
      <c r="J43" s="2">
        <v>5.8</v>
      </c>
      <c r="K43" s="2">
        <v>39.25</v>
      </c>
      <c r="L43" s="2" t="s">
        <v>528</v>
      </c>
      <c r="M43" s="2" t="s">
        <v>16</v>
      </c>
    </row>
    <row r="44" spans="1:13" ht="14.45" customHeight="1" x14ac:dyDescent="0.25">
      <c r="A44" s="2">
        <v>38</v>
      </c>
      <c r="B44" s="2">
        <v>258</v>
      </c>
      <c r="C44" s="3" t="s">
        <v>222</v>
      </c>
      <c r="D44" s="3" t="s">
        <v>223</v>
      </c>
      <c r="E44" s="2" t="s">
        <v>13</v>
      </c>
      <c r="F44" s="5">
        <v>36995</v>
      </c>
      <c r="G44" s="2">
        <v>18.75</v>
      </c>
      <c r="H44" s="2">
        <v>3.5</v>
      </c>
      <c r="I44" s="2">
        <v>5</v>
      </c>
      <c r="J44" s="2">
        <v>5.2</v>
      </c>
      <c r="K44" s="2">
        <v>32.450000000000003</v>
      </c>
      <c r="L44" s="2" t="s">
        <v>528</v>
      </c>
      <c r="M44" s="2" t="s">
        <v>528</v>
      </c>
    </row>
    <row r="45" spans="1:13" ht="14.45" customHeight="1" x14ac:dyDescent="0.25">
      <c r="A45" s="2">
        <v>39</v>
      </c>
      <c r="B45" s="2" t="s">
        <v>490</v>
      </c>
      <c r="C45" s="3" t="s">
        <v>491</v>
      </c>
      <c r="D45" s="3" t="s">
        <v>22</v>
      </c>
      <c r="E45" s="2" t="s">
        <v>14</v>
      </c>
      <c r="F45" s="2"/>
      <c r="G45" s="2"/>
      <c r="H45" s="2"/>
      <c r="I45" s="2"/>
      <c r="J45" s="2"/>
      <c r="K45" s="2"/>
      <c r="L45" s="2"/>
      <c r="M45" s="2"/>
    </row>
    <row r="46" spans="1:13" ht="14.45" customHeight="1" x14ac:dyDescent="0.25">
      <c r="A46" s="2">
        <v>40</v>
      </c>
      <c r="B46" s="2">
        <v>132</v>
      </c>
      <c r="C46" s="3" t="s">
        <v>137</v>
      </c>
      <c r="D46" s="3" t="s">
        <v>150</v>
      </c>
      <c r="E46" s="2" t="s">
        <v>13</v>
      </c>
      <c r="F46" s="5">
        <v>37148</v>
      </c>
      <c r="G46" s="2">
        <v>23.75</v>
      </c>
      <c r="H46" s="2">
        <v>6.8</v>
      </c>
      <c r="I46" s="2">
        <v>6.2</v>
      </c>
      <c r="J46" s="2">
        <v>4.3</v>
      </c>
      <c r="K46" s="2">
        <v>41.05</v>
      </c>
      <c r="L46" s="2" t="s">
        <v>16</v>
      </c>
      <c r="M46" s="2" t="s">
        <v>528</v>
      </c>
    </row>
    <row r="47" spans="1:13" ht="14.45" customHeight="1" x14ac:dyDescent="0.25">
      <c r="A47" s="2">
        <v>41</v>
      </c>
      <c r="B47" s="2">
        <v>197</v>
      </c>
      <c r="C47" s="3" t="s">
        <v>136</v>
      </c>
      <c r="D47" s="3" t="s">
        <v>92</v>
      </c>
      <c r="E47" s="2" t="s">
        <v>14</v>
      </c>
      <c r="F47" s="5">
        <v>36962</v>
      </c>
      <c r="G47" s="2">
        <v>24.75</v>
      </c>
      <c r="H47" s="2">
        <v>5</v>
      </c>
      <c r="I47" s="2">
        <v>6.2</v>
      </c>
      <c r="J47" s="2">
        <v>6.7</v>
      </c>
      <c r="K47" s="2">
        <v>42.65</v>
      </c>
      <c r="L47" s="2" t="s">
        <v>528</v>
      </c>
      <c r="M47" s="2" t="s">
        <v>16</v>
      </c>
    </row>
    <row r="49" spans="3:5" hidden="1" x14ac:dyDescent="0.25"/>
    <row r="50" spans="3:5" hidden="1" x14ac:dyDescent="0.25"/>
    <row r="51" spans="3:5" x14ac:dyDescent="0.25">
      <c r="C51" s="29" t="s">
        <v>537</v>
      </c>
      <c r="D51" s="29"/>
      <c r="E51" s="30"/>
    </row>
    <row r="52" spans="3:5" s="38" customFormat="1" ht="13.5" x14ac:dyDescent="0.2">
      <c r="C52" s="31" t="s">
        <v>529</v>
      </c>
      <c r="D52" s="32">
        <f>AVERAGE(G7:G49)</f>
        <v>21.560810810810811</v>
      </c>
      <c r="E52" s="33"/>
    </row>
    <row r="53" spans="3:5" s="38" customFormat="1" ht="13.5" x14ac:dyDescent="0.2">
      <c r="C53" s="31" t="s">
        <v>530</v>
      </c>
      <c r="D53" s="32">
        <f>MAX(G7:G49)</f>
        <v>26.25</v>
      </c>
      <c r="E53" s="33"/>
    </row>
    <row r="54" spans="3:5" s="38" customFormat="1" ht="13.5" x14ac:dyDescent="0.2">
      <c r="C54" s="31" t="s">
        <v>531</v>
      </c>
      <c r="D54" s="32">
        <f>MIN(G7:G49)</f>
        <v>14.75</v>
      </c>
      <c r="E54" s="33"/>
    </row>
    <row r="55" spans="3:5" s="38" customFormat="1" ht="13.5" x14ac:dyDescent="0.2">
      <c r="C55" s="31" t="s">
        <v>532</v>
      </c>
      <c r="D55" s="32">
        <f>AVERAGE(K7:K49)</f>
        <v>40.222972972972983</v>
      </c>
      <c r="E55" s="33"/>
    </row>
    <row r="56" spans="3:5" s="38" customFormat="1" ht="13.5" x14ac:dyDescent="0.2">
      <c r="C56" s="31" t="s">
        <v>533</v>
      </c>
      <c r="D56" s="31">
        <f>COUNTIF(E7:E49,"Nam")</f>
        <v>30</v>
      </c>
      <c r="E56" s="34"/>
    </row>
    <row r="57" spans="3:5" s="38" customFormat="1" ht="13.5" x14ac:dyDescent="0.2">
      <c r="C57" s="31" t="s">
        <v>534</v>
      </c>
      <c r="D57" s="31">
        <f>COUNTIF(E7:E49,"Nữ")</f>
        <v>11</v>
      </c>
      <c r="E57" s="34"/>
    </row>
    <row r="58" spans="3:5" s="38" customFormat="1" ht="13.5" x14ac:dyDescent="0.2">
      <c r="C58" s="31" t="s">
        <v>535</v>
      </c>
      <c r="D58" s="31">
        <f>COUNTIF(L7:L49,"x")</f>
        <v>11</v>
      </c>
      <c r="E58" s="34"/>
    </row>
    <row r="59" spans="3:5" s="38" customFormat="1" ht="13.5" x14ac:dyDescent="0.2">
      <c r="C59" s="31" t="s">
        <v>536</v>
      </c>
      <c r="D59" s="31">
        <f>COUNTIF(M7:M49,"x")</f>
        <v>4</v>
      </c>
      <c r="E59" s="34"/>
    </row>
  </sheetData>
  <sortState ref="B7:M45">
    <sortCondition ref="D7:D45"/>
    <sortCondition ref="C7:C45"/>
  </sortState>
  <mergeCells count="6">
    <mergeCell ref="C51:D51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M49" sqref="A3:M49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19.85546875" style="4" bestFit="1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601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602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30" customFormat="1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10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2">
        <v>1</v>
      </c>
      <c r="B7" s="2">
        <v>319</v>
      </c>
      <c r="C7" s="3" t="s">
        <v>515</v>
      </c>
      <c r="D7" s="3" t="s">
        <v>229</v>
      </c>
      <c r="E7" s="2" t="s">
        <v>13</v>
      </c>
      <c r="F7" s="5">
        <v>37218</v>
      </c>
      <c r="G7" s="2">
        <v>18.25</v>
      </c>
      <c r="H7" s="2">
        <v>6.6</v>
      </c>
      <c r="I7" s="2">
        <v>7.4</v>
      </c>
      <c r="J7" s="2">
        <v>4</v>
      </c>
      <c r="K7" s="2">
        <v>36.25</v>
      </c>
      <c r="L7" s="2"/>
      <c r="M7" s="2"/>
    </row>
    <row r="8" spans="1:13" ht="14.45" customHeight="1" x14ac:dyDescent="0.25">
      <c r="A8" s="2">
        <v>2</v>
      </c>
      <c r="B8" s="2">
        <v>39</v>
      </c>
      <c r="C8" s="3" t="s">
        <v>364</v>
      </c>
      <c r="D8" s="3" t="s">
        <v>79</v>
      </c>
      <c r="E8" s="2" t="s">
        <v>13</v>
      </c>
      <c r="F8" s="5">
        <v>37174</v>
      </c>
      <c r="G8" s="2">
        <v>20</v>
      </c>
      <c r="H8" s="2">
        <v>6.2</v>
      </c>
      <c r="I8" s="2">
        <v>6.8</v>
      </c>
      <c r="J8" s="2">
        <v>5</v>
      </c>
      <c r="K8" s="2">
        <v>38</v>
      </c>
      <c r="L8" s="2"/>
      <c r="M8" s="2"/>
    </row>
    <row r="9" spans="1:13" ht="14.45" customHeight="1" x14ac:dyDescent="0.25">
      <c r="A9" s="2">
        <v>3</v>
      </c>
      <c r="B9" s="2">
        <v>200</v>
      </c>
      <c r="C9" s="3" t="s">
        <v>38</v>
      </c>
      <c r="D9" s="3" t="s">
        <v>277</v>
      </c>
      <c r="E9" s="2" t="s">
        <v>13</v>
      </c>
      <c r="F9" s="5">
        <v>37138</v>
      </c>
      <c r="G9" s="2">
        <v>18.25</v>
      </c>
      <c r="H9" s="2">
        <v>5.0999999999999996</v>
      </c>
      <c r="I9" s="2">
        <v>6.8</v>
      </c>
      <c r="J9" s="2">
        <v>5.7</v>
      </c>
      <c r="K9" s="2">
        <v>35.85</v>
      </c>
      <c r="L9" s="2" t="s">
        <v>16</v>
      </c>
      <c r="M9" s="2" t="s">
        <v>528</v>
      </c>
    </row>
    <row r="10" spans="1:13" ht="14.45" customHeight="1" x14ac:dyDescent="0.25">
      <c r="A10" s="2">
        <v>4</v>
      </c>
      <c r="B10" s="2">
        <v>2</v>
      </c>
      <c r="C10" s="3" t="s">
        <v>48</v>
      </c>
      <c r="D10" s="3" t="s">
        <v>262</v>
      </c>
      <c r="E10" s="2" t="s">
        <v>14</v>
      </c>
      <c r="F10" s="5">
        <v>37181</v>
      </c>
      <c r="G10" s="2">
        <v>22.5</v>
      </c>
      <c r="H10" s="2">
        <v>5.2</v>
      </c>
      <c r="I10" s="2">
        <v>7.3</v>
      </c>
      <c r="J10" s="2">
        <v>5.0999999999999996</v>
      </c>
      <c r="K10" s="2">
        <v>40.1</v>
      </c>
      <c r="L10" s="2" t="s">
        <v>528</v>
      </c>
      <c r="M10" s="2" t="s">
        <v>16</v>
      </c>
    </row>
    <row r="11" spans="1:13" ht="14.45" customHeight="1" x14ac:dyDescent="0.25">
      <c r="A11" s="2">
        <v>5</v>
      </c>
      <c r="B11" s="2">
        <v>201</v>
      </c>
      <c r="C11" s="3" t="s">
        <v>273</v>
      </c>
      <c r="D11" s="3" t="s">
        <v>262</v>
      </c>
      <c r="E11" s="2" t="s">
        <v>14</v>
      </c>
      <c r="F11" s="5">
        <v>37159</v>
      </c>
      <c r="G11" s="2">
        <v>21</v>
      </c>
      <c r="H11" s="2">
        <v>5.2</v>
      </c>
      <c r="I11" s="2">
        <v>6.5</v>
      </c>
      <c r="J11" s="2">
        <v>5</v>
      </c>
      <c r="K11" s="2">
        <v>37.700000000000003</v>
      </c>
      <c r="L11" s="2" t="s">
        <v>528</v>
      </c>
      <c r="M11" s="2" t="s">
        <v>16</v>
      </c>
    </row>
    <row r="12" spans="1:13" ht="14.45" customHeight="1" x14ac:dyDescent="0.25">
      <c r="A12" s="2">
        <v>6</v>
      </c>
      <c r="B12" s="2">
        <v>135</v>
      </c>
      <c r="C12" s="3" t="s">
        <v>284</v>
      </c>
      <c r="D12" s="3" t="s">
        <v>285</v>
      </c>
      <c r="E12" s="2" t="s">
        <v>13</v>
      </c>
      <c r="F12" s="5">
        <v>36990</v>
      </c>
      <c r="G12" s="2">
        <v>19.25</v>
      </c>
      <c r="H12" s="2">
        <v>3.7</v>
      </c>
      <c r="I12" s="2">
        <v>5.7</v>
      </c>
      <c r="J12" s="2">
        <v>4.7</v>
      </c>
      <c r="K12" s="2">
        <v>33.35</v>
      </c>
      <c r="L12" s="2" t="s">
        <v>16</v>
      </c>
      <c r="M12" s="2" t="s">
        <v>528</v>
      </c>
    </row>
    <row r="13" spans="1:13" ht="14.45" customHeight="1" x14ac:dyDescent="0.25">
      <c r="A13" s="2">
        <v>7</v>
      </c>
      <c r="B13" s="2">
        <v>40</v>
      </c>
      <c r="C13" s="3" t="s">
        <v>274</v>
      </c>
      <c r="D13" s="3" t="s">
        <v>275</v>
      </c>
      <c r="E13" s="2" t="s">
        <v>13</v>
      </c>
      <c r="F13" s="5">
        <v>36904</v>
      </c>
      <c r="G13" s="2">
        <v>18.75</v>
      </c>
      <c r="H13" s="2">
        <v>5</v>
      </c>
      <c r="I13" s="2">
        <v>7.1</v>
      </c>
      <c r="J13" s="2">
        <v>5.7</v>
      </c>
      <c r="K13" s="2">
        <v>36.549999999999997</v>
      </c>
      <c r="L13" s="2" t="s">
        <v>528</v>
      </c>
      <c r="M13" s="2" t="s">
        <v>528</v>
      </c>
    </row>
    <row r="14" spans="1:13" ht="14.45" customHeight="1" x14ac:dyDescent="0.25">
      <c r="A14" s="2">
        <v>8</v>
      </c>
      <c r="B14" s="2">
        <v>147</v>
      </c>
      <c r="C14" s="3" t="s">
        <v>269</v>
      </c>
      <c r="D14" s="3" t="s">
        <v>49</v>
      </c>
      <c r="E14" s="2" t="s">
        <v>13</v>
      </c>
      <c r="F14" s="5">
        <v>37193</v>
      </c>
      <c r="G14" s="2">
        <v>22</v>
      </c>
      <c r="H14" s="2">
        <v>5.8</v>
      </c>
      <c r="I14" s="2">
        <v>5.4</v>
      </c>
      <c r="J14" s="2">
        <v>5.9</v>
      </c>
      <c r="K14" s="2">
        <v>39.1</v>
      </c>
      <c r="L14" s="2" t="s">
        <v>16</v>
      </c>
      <c r="M14" s="2" t="s">
        <v>528</v>
      </c>
    </row>
    <row r="15" spans="1:13" ht="14.45" customHeight="1" x14ac:dyDescent="0.25">
      <c r="A15" s="2">
        <v>9</v>
      </c>
      <c r="B15" s="2">
        <v>43</v>
      </c>
      <c r="C15" s="3" t="s">
        <v>205</v>
      </c>
      <c r="D15" s="3" t="s">
        <v>86</v>
      </c>
      <c r="E15" s="2" t="s">
        <v>13</v>
      </c>
      <c r="F15" s="5">
        <v>37093</v>
      </c>
      <c r="G15" s="2">
        <v>20.5</v>
      </c>
      <c r="H15" s="2">
        <v>4.2</v>
      </c>
      <c r="I15" s="2">
        <v>5.3</v>
      </c>
      <c r="J15" s="2">
        <v>4.2</v>
      </c>
      <c r="K15" s="2">
        <v>34.200000000000003</v>
      </c>
      <c r="L15" s="2" t="s">
        <v>16</v>
      </c>
      <c r="M15" s="2" t="s">
        <v>528</v>
      </c>
    </row>
    <row r="16" spans="1:13" ht="14.45" customHeight="1" x14ac:dyDescent="0.25">
      <c r="A16" s="2">
        <v>10</v>
      </c>
      <c r="B16" s="2">
        <v>379</v>
      </c>
      <c r="C16" s="3" t="s">
        <v>279</v>
      </c>
      <c r="D16" s="3" t="s">
        <v>96</v>
      </c>
      <c r="E16" s="2" t="s">
        <v>13</v>
      </c>
      <c r="F16" s="5">
        <v>36566</v>
      </c>
      <c r="G16" s="2">
        <v>21.5</v>
      </c>
      <c r="H16" s="2">
        <v>5.2</v>
      </c>
      <c r="I16" s="2">
        <v>4.5999999999999996</v>
      </c>
      <c r="J16" s="2">
        <v>3.8</v>
      </c>
      <c r="K16" s="2">
        <v>35.1</v>
      </c>
      <c r="L16" s="2" t="s">
        <v>528</v>
      </c>
      <c r="M16" s="2" t="s">
        <v>528</v>
      </c>
    </row>
    <row r="17" spans="1:13" ht="14.45" customHeight="1" x14ac:dyDescent="0.25">
      <c r="A17" s="2">
        <v>11</v>
      </c>
      <c r="B17" s="2">
        <v>154</v>
      </c>
      <c r="C17" s="3" t="s">
        <v>283</v>
      </c>
      <c r="D17" s="3" t="s">
        <v>96</v>
      </c>
      <c r="E17" s="2" t="s">
        <v>13</v>
      </c>
      <c r="F17" s="5">
        <v>37198</v>
      </c>
      <c r="G17" s="2">
        <v>19.25</v>
      </c>
      <c r="H17" s="2">
        <v>6.5</v>
      </c>
      <c r="I17" s="2">
        <v>3.5</v>
      </c>
      <c r="J17" s="2">
        <v>4.2</v>
      </c>
      <c r="K17" s="2">
        <v>33.450000000000003</v>
      </c>
      <c r="L17" s="2" t="s">
        <v>16</v>
      </c>
      <c r="M17" s="2" t="s">
        <v>528</v>
      </c>
    </row>
    <row r="18" spans="1:13" ht="14.45" customHeight="1" x14ac:dyDescent="0.25">
      <c r="A18" s="2">
        <v>12</v>
      </c>
      <c r="B18" s="2">
        <v>13</v>
      </c>
      <c r="C18" s="3" t="s">
        <v>255</v>
      </c>
      <c r="D18" s="3" t="s">
        <v>256</v>
      </c>
      <c r="E18" s="2" t="s">
        <v>14</v>
      </c>
      <c r="F18" s="5">
        <v>37130</v>
      </c>
      <c r="G18" s="2">
        <v>22</v>
      </c>
      <c r="H18" s="2">
        <v>5.5</v>
      </c>
      <c r="I18" s="2">
        <v>6.4</v>
      </c>
      <c r="J18" s="2">
        <v>7.5</v>
      </c>
      <c r="K18" s="2">
        <v>41.4</v>
      </c>
      <c r="L18" s="2" t="s">
        <v>528</v>
      </c>
      <c r="M18" s="2" t="s">
        <v>16</v>
      </c>
    </row>
    <row r="19" spans="1:13" ht="14.45" customHeight="1" x14ac:dyDescent="0.25">
      <c r="A19" s="2">
        <v>13</v>
      </c>
      <c r="B19" s="2">
        <v>136</v>
      </c>
      <c r="C19" s="3" t="s">
        <v>278</v>
      </c>
      <c r="D19" s="3" t="s">
        <v>45</v>
      </c>
      <c r="E19" s="2" t="s">
        <v>13</v>
      </c>
      <c r="F19" s="5">
        <v>37044</v>
      </c>
      <c r="G19" s="2">
        <v>20.25</v>
      </c>
      <c r="H19" s="2">
        <v>4.0999999999999996</v>
      </c>
      <c r="I19" s="2">
        <v>6.1</v>
      </c>
      <c r="J19" s="2">
        <v>4.7</v>
      </c>
      <c r="K19" s="2">
        <v>35.15</v>
      </c>
      <c r="L19" s="2" t="s">
        <v>528</v>
      </c>
      <c r="M19" s="2" t="s">
        <v>528</v>
      </c>
    </row>
    <row r="20" spans="1:13" ht="14.45" customHeight="1" x14ac:dyDescent="0.25">
      <c r="A20" s="2">
        <v>14</v>
      </c>
      <c r="B20" s="2">
        <v>103</v>
      </c>
      <c r="C20" s="3" t="s">
        <v>119</v>
      </c>
      <c r="D20" s="3" t="s">
        <v>250</v>
      </c>
      <c r="E20" s="2" t="s">
        <v>13</v>
      </c>
      <c r="F20" s="5">
        <v>36915</v>
      </c>
      <c r="G20" s="2">
        <v>22</v>
      </c>
      <c r="H20" s="2">
        <v>8</v>
      </c>
      <c r="I20" s="2">
        <v>5.9</v>
      </c>
      <c r="J20" s="2">
        <v>6.9</v>
      </c>
      <c r="K20" s="2">
        <v>42.8</v>
      </c>
      <c r="L20" s="2" t="s">
        <v>16</v>
      </c>
      <c r="M20" s="2" t="s">
        <v>528</v>
      </c>
    </row>
    <row r="21" spans="1:13" ht="14.45" customHeight="1" x14ac:dyDescent="0.25">
      <c r="A21" s="2">
        <v>15</v>
      </c>
      <c r="B21" s="2">
        <v>264</v>
      </c>
      <c r="C21" s="3" t="s">
        <v>280</v>
      </c>
      <c r="D21" s="3" t="s">
        <v>128</v>
      </c>
      <c r="E21" s="2" t="s">
        <v>13</v>
      </c>
      <c r="F21" s="5">
        <v>37120</v>
      </c>
      <c r="G21" s="2">
        <v>19.25</v>
      </c>
      <c r="H21" s="2">
        <v>5.3</v>
      </c>
      <c r="I21" s="2">
        <v>5.5</v>
      </c>
      <c r="J21" s="2">
        <v>4.3</v>
      </c>
      <c r="K21" s="2">
        <v>34.35</v>
      </c>
      <c r="L21" s="2" t="s">
        <v>16</v>
      </c>
      <c r="M21" s="2" t="s">
        <v>528</v>
      </c>
    </row>
    <row r="22" spans="1:13" ht="14.45" customHeight="1" x14ac:dyDescent="0.25">
      <c r="A22" s="2">
        <v>16</v>
      </c>
      <c r="B22" s="2">
        <v>331</v>
      </c>
      <c r="C22" s="3" t="s">
        <v>176</v>
      </c>
      <c r="D22" s="3" t="s">
        <v>75</v>
      </c>
      <c r="E22" s="2" t="s">
        <v>13</v>
      </c>
      <c r="F22" s="5">
        <v>37007</v>
      </c>
      <c r="G22" s="2">
        <v>20.25</v>
      </c>
      <c r="H22" s="2">
        <v>7.8</v>
      </c>
      <c r="I22" s="2">
        <v>7.8</v>
      </c>
      <c r="J22" s="2">
        <v>7.1</v>
      </c>
      <c r="K22" s="2">
        <v>42.95</v>
      </c>
      <c r="L22" s="2" t="s">
        <v>528</v>
      </c>
      <c r="M22" s="2" t="s">
        <v>528</v>
      </c>
    </row>
    <row r="23" spans="1:13" ht="14.45" customHeight="1" x14ac:dyDescent="0.25">
      <c r="A23" s="2">
        <v>17</v>
      </c>
      <c r="B23" s="2">
        <v>448</v>
      </c>
      <c r="C23" s="3" t="s">
        <v>259</v>
      </c>
      <c r="D23" s="3" t="s">
        <v>260</v>
      </c>
      <c r="E23" s="2" t="s">
        <v>14</v>
      </c>
      <c r="F23" s="5">
        <v>36931</v>
      </c>
      <c r="G23" s="2">
        <v>22.5</v>
      </c>
      <c r="H23" s="2">
        <v>6.4</v>
      </c>
      <c r="I23" s="2">
        <v>5</v>
      </c>
      <c r="J23" s="2">
        <v>6.7</v>
      </c>
      <c r="K23" s="2">
        <v>40.6</v>
      </c>
      <c r="L23" s="2" t="s">
        <v>528</v>
      </c>
      <c r="M23" s="2" t="s">
        <v>528</v>
      </c>
    </row>
    <row r="24" spans="1:13" ht="14.45" customHeight="1" x14ac:dyDescent="0.25">
      <c r="A24" s="2">
        <v>18</v>
      </c>
      <c r="B24" s="2">
        <v>382</v>
      </c>
      <c r="C24" s="3" t="s">
        <v>267</v>
      </c>
      <c r="D24" s="3" t="s">
        <v>268</v>
      </c>
      <c r="E24" s="2" t="s">
        <v>13</v>
      </c>
      <c r="F24" s="5">
        <v>37211</v>
      </c>
      <c r="G24" s="2">
        <v>20</v>
      </c>
      <c r="H24" s="2">
        <v>6.3</v>
      </c>
      <c r="I24" s="2">
        <v>7.7</v>
      </c>
      <c r="J24" s="2">
        <v>5.2</v>
      </c>
      <c r="K24" s="2">
        <v>39.200000000000003</v>
      </c>
      <c r="L24" s="2" t="s">
        <v>16</v>
      </c>
      <c r="M24" s="2" t="s">
        <v>528</v>
      </c>
    </row>
    <row r="25" spans="1:13" ht="14.45" customHeight="1" x14ac:dyDescent="0.25">
      <c r="A25" s="2">
        <v>19</v>
      </c>
      <c r="B25" s="2">
        <v>268</v>
      </c>
      <c r="C25" s="3" t="s">
        <v>74</v>
      </c>
      <c r="D25" s="3" t="s">
        <v>286</v>
      </c>
      <c r="E25" s="2" t="s">
        <v>13</v>
      </c>
      <c r="F25" s="5">
        <v>37122</v>
      </c>
      <c r="G25" s="2">
        <v>17.25</v>
      </c>
      <c r="H25" s="2">
        <v>5</v>
      </c>
      <c r="I25" s="2">
        <v>5.0999999999999996</v>
      </c>
      <c r="J25" s="2">
        <v>5.9</v>
      </c>
      <c r="K25" s="2">
        <v>33.25</v>
      </c>
      <c r="L25" s="2" t="s">
        <v>528</v>
      </c>
      <c r="M25" s="2" t="s">
        <v>16</v>
      </c>
    </row>
    <row r="26" spans="1:13" ht="14.45" customHeight="1" x14ac:dyDescent="0.25">
      <c r="A26" s="2">
        <v>20</v>
      </c>
      <c r="B26" s="2">
        <v>454</v>
      </c>
      <c r="C26" s="3" t="s">
        <v>38</v>
      </c>
      <c r="D26" s="3" t="s">
        <v>112</v>
      </c>
      <c r="E26" s="2" t="s">
        <v>14</v>
      </c>
      <c r="F26" s="5">
        <v>37190</v>
      </c>
      <c r="G26" s="2">
        <v>24.5</v>
      </c>
      <c r="H26" s="2">
        <v>6</v>
      </c>
      <c r="I26" s="2">
        <v>5.2</v>
      </c>
      <c r="J26" s="2">
        <v>7</v>
      </c>
      <c r="K26" s="2">
        <v>42.7</v>
      </c>
      <c r="L26" s="2" t="s">
        <v>528</v>
      </c>
      <c r="M26" s="2" t="s">
        <v>528</v>
      </c>
    </row>
    <row r="27" spans="1:13" ht="14.45" customHeight="1" x14ac:dyDescent="0.25">
      <c r="A27" s="2">
        <v>21</v>
      </c>
      <c r="B27" s="2">
        <v>459</v>
      </c>
      <c r="C27" s="3" t="s">
        <v>271</v>
      </c>
      <c r="D27" s="3" t="s">
        <v>61</v>
      </c>
      <c r="E27" s="2" t="s">
        <v>13</v>
      </c>
      <c r="F27" s="5">
        <v>37030</v>
      </c>
      <c r="G27" s="2">
        <v>19.75</v>
      </c>
      <c r="H27" s="2">
        <v>6.6</v>
      </c>
      <c r="I27" s="2">
        <v>5.7</v>
      </c>
      <c r="J27" s="2">
        <v>5.9</v>
      </c>
      <c r="K27" s="2">
        <v>37.950000000000003</v>
      </c>
      <c r="L27" s="2" t="s">
        <v>528</v>
      </c>
      <c r="M27" s="2" t="s">
        <v>528</v>
      </c>
    </row>
    <row r="28" spans="1:13" ht="14.45" customHeight="1" x14ac:dyDescent="0.25">
      <c r="A28" s="2">
        <v>22</v>
      </c>
      <c r="B28" s="2">
        <v>59</v>
      </c>
      <c r="C28" s="3" t="s">
        <v>293</v>
      </c>
      <c r="D28" s="3" t="s">
        <v>294</v>
      </c>
      <c r="E28" s="2" t="s">
        <v>13</v>
      </c>
      <c r="F28" s="5">
        <v>37234</v>
      </c>
      <c r="G28" s="2">
        <v>14.75</v>
      </c>
      <c r="H28" s="2">
        <v>5</v>
      </c>
      <c r="I28" s="2">
        <v>6</v>
      </c>
      <c r="J28" s="2">
        <v>5.2</v>
      </c>
      <c r="K28" s="2">
        <v>30.95</v>
      </c>
      <c r="L28" s="2" t="s">
        <v>528</v>
      </c>
      <c r="M28" s="2" t="s">
        <v>528</v>
      </c>
    </row>
    <row r="29" spans="1:13" ht="14.45" customHeight="1" x14ac:dyDescent="0.25">
      <c r="A29" s="2">
        <v>23</v>
      </c>
      <c r="B29" s="2">
        <v>347</v>
      </c>
      <c r="C29" s="3" t="s">
        <v>276</v>
      </c>
      <c r="D29" s="3" t="s">
        <v>218</v>
      </c>
      <c r="E29" s="2" t="s">
        <v>13</v>
      </c>
      <c r="F29" s="5">
        <v>37241</v>
      </c>
      <c r="G29" s="2">
        <v>17.25</v>
      </c>
      <c r="H29" s="2">
        <v>6.5</v>
      </c>
      <c r="I29" s="2">
        <v>7.1</v>
      </c>
      <c r="J29" s="2">
        <v>5.5</v>
      </c>
      <c r="K29" s="2">
        <v>36.35</v>
      </c>
      <c r="L29" s="2" t="s">
        <v>528</v>
      </c>
      <c r="M29" s="2" t="s">
        <v>528</v>
      </c>
    </row>
    <row r="30" spans="1:13" ht="14.45" customHeight="1" x14ac:dyDescent="0.25">
      <c r="A30" s="2">
        <v>24</v>
      </c>
      <c r="B30" s="2">
        <v>351</v>
      </c>
      <c r="C30" s="3" t="s">
        <v>254</v>
      </c>
      <c r="D30" s="3" t="s">
        <v>125</v>
      </c>
      <c r="E30" s="2" t="s">
        <v>13</v>
      </c>
      <c r="F30" s="5">
        <v>37115</v>
      </c>
      <c r="G30" s="2">
        <v>20.5</v>
      </c>
      <c r="H30" s="2">
        <v>7.4</v>
      </c>
      <c r="I30" s="2">
        <v>6.5</v>
      </c>
      <c r="J30" s="2">
        <v>7.2</v>
      </c>
      <c r="K30" s="2">
        <v>41.6</v>
      </c>
      <c r="L30" s="2" t="s">
        <v>528</v>
      </c>
      <c r="M30" s="2" t="s">
        <v>528</v>
      </c>
    </row>
    <row r="31" spans="1:13" ht="14.45" customHeight="1" x14ac:dyDescent="0.25">
      <c r="A31" s="2">
        <v>25</v>
      </c>
      <c r="B31" s="2">
        <v>403</v>
      </c>
      <c r="C31" s="3" t="s">
        <v>289</v>
      </c>
      <c r="D31" s="3" t="s">
        <v>125</v>
      </c>
      <c r="E31" s="2" t="s">
        <v>14</v>
      </c>
      <c r="F31" s="5">
        <v>36893</v>
      </c>
      <c r="G31" s="2">
        <v>15.75</v>
      </c>
      <c r="H31" s="2">
        <v>5.2</v>
      </c>
      <c r="I31" s="2">
        <v>5.0999999999999996</v>
      </c>
      <c r="J31" s="2">
        <v>6.3</v>
      </c>
      <c r="K31" s="2">
        <v>32.35</v>
      </c>
      <c r="L31" s="2" t="s">
        <v>528</v>
      </c>
      <c r="M31" s="2" t="s">
        <v>16</v>
      </c>
    </row>
    <row r="32" spans="1:13" ht="14.45" customHeight="1" x14ac:dyDescent="0.25">
      <c r="A32" s="2">
        <v>26</v>
      </c>
      <c r="B32" s="2">
        <v>179</v>
      </c>
      <c r="C32" s="3" t="s">
        <v>292</v>
      </c>
      <c r="D32" s="3" t="s">
        <v>118</v>
      </c>
      <c r="E32" s="2" t="s">
        <v>13</v>
      </c>
      <c r="F32" s="5">
        <v>37103</v>
      </c>
      <c r="G32" s="2">
        <v>17.25</v>
      </c>
      <c r="H32" s="2">
        <v>4.4000000000000004</v>
      </c>
      <c r="I32" s="2">
        <v>5.3</v>
      </c>
      <c r="J32" s="2">
        <v>4.5999999999999996</v>
      </c>
      <c r="K32" s="2">
        <v>31.55</v>
      </c>
      <c r="L32" s="2" t="s">
        <v>528</v>
      </c>
      <c r="M32" s="2" t="s">
        <v>528</v>
      </c>
    </row>
    <row r="33" spans="1:13" ht="14.45" customHeight="1" x14ac:dyDescent="0.25">
      <c r="A33" s="2">
        <v>27</v>
      </c>
      <c r="B33" s="2">
        <v>301</v>
      </c>
      <c r="C33" s="3" t="s">
        <v>263</v>
      </c>
      <c r="D33" s="3" t="s">
        <v>264</v>
      </c>
      <c r="E33" s="2" t="s">
        <v>13</v>
      </c>
      <c r="F33" s="5">
        <v>37106</v>
      </c>
      <c r="G33" s="2">
        <v>21.5</v>
      </c>
      <c r="H33" s="2">
        <v>6.1</v>
      </c>
      <c r="I33" s="2">
        <v>5</v>
      </c>
      <c r="J33" s="2">
        <v>7.5</v>
      </c>
      <c r="K33" s="2">
        <v>40.1</v>
      </c>
      <c r="L33" s="2" t="s">
        <v>16</v>
      </c>
      <c r="M33" s="2" t="s">
        <v>528</v>
      </c>
    </row>
    <row r="34" spans="1:13" ht="14.45" customHeight="1" x14ac:dyDescent="0.25">
      <c r="A34" s="2">
        <v>28</v>
      </c>
      <c r="B34" s="2">
        <v>183</v>
      </c>
      <c r="C34" s="3" t="s">
        <v>261</v>
      </c>
      <c r="D34" s="3" t="s">
        <v>133</v>
      </c>
      <c r="E34" s="2" t="s">
        <v>13</v>
      </c>
      <c r="F34" s="5">
        <v>36631</v>
      </c>
      <c r="G34" s="2">
        <v>20.5</v>
      </c>
      <c r="H34" s="2">
        <v>6.2</v>
      </c>
      <c r="I34" s="2">
        <v>7.2</v>
      </c>
      <c r="J34" s="2">
        <v>6.6</v>
      </c>
      <c r="K34" s="2">
        <v>40.5</v>
      </c>
      <c r="L34" s="2" t="s">
        <v>16</v>
      </c>
      <c r="M34" s="2" t="s">
        <v>528</v>
      </c>
    </row>
    <row r="35" spans="1:13" ht="14.45" customHeight="1" x14ac:dyDescent="0.25">
      <c r="A35" s="2">
        <v>29</v>
      </c>
      <c r="B35" s="2">
        <v>185</v>
      </c>
      <c r="C35" s="3" t="s">
        <v>252</v>
      </c>
      <c r="D35" s="3" t="s">
        <v>253</v>
      </c>
      <c r="E35" s="2" t="s">
        <v>13</v>
      </c>
      <c r="F35" s="5">
        <v>36990</v>
      </c>
      <c r="G35" s="2">
        <v>25.5</v>
      </c>
      <c r="H35" s="2">
        <v>5</v>
      </c>
      <c r="I35" s="2">
        <v>5.4</v>
      </c>
      <c r="J35" s="2">
        <v>5.9</v>
      </c>
      <c r="K35" s="2">
        <v>41.8</v>
      </c>
      <c r="L35" s="2" t="s">
        <v>528</v>
      </c>
      <c r="M35" s="2" t="s">
        <v>528</v>
      </c>
    </row>
    <row r="36" spans="1:13" ht="14.45" customHeight="1" x14ac:dyDescent="0.25">
      <c r="A36" s="2">
        <v>30</v>
      </c>
      <c r="B36" s="2">
        <v>72</v>
      </c>
      <c r="C36" s="3" t="s">
        <v>249</v>
      </c>
      <c r="D36" s="3" t="s">
        <v>148</v>
      </c>
      <c r="E36" s="2" t="s">
        <v>13</v>
      </c>
      <c r="F36" s="5">
        <v>36952</v>
      </c>
      <c r="G36" s="2">
        <v>22.25</v>
      </c>
      <c r="H36" s="2">
        <v>5.6</v>
      </c>
      <c r="I36" s="2">
        <v>7.9</v>
      </c>
      <c r="J36" s="2">
        <v>7.4</v>
      </c>
      <c r="K36" s="2">
        <v>43.15</v>
      </c>
      <c r="L36" s="2" t="s">
        <v>528</v>
      </c>
      <c r="M36" s="2" t="s">
        <v>528</v>
      </c>
    </row>
    <row r="37" spans="1:13" ht="14.45" customHeight="1" x14ac:dyDescent="0.25">
      <c r="A37" s="2">
        <v>31</v>
      </c>
      <c r="B37" s="2">
        <v>23</v>
      </c>
      <c r="C37" s="3" t="s">
        <v>287</v>
      </c>
      <c r="D37" s="3" t="s">
        <v>288</v>
      </c>
      <c r="E37" s="2" t="s">
        <v>13</v>
      </c>
      <c r="F37" s="5">
        <v>36681</v>
      </c>
      <c r="G37" s="2">
        <v>16.25</v>
      </c>
      <c r="H37" s="2">
        <v>5.5</v>
      </c>
      <c r="I37" s="2">
        <v>4.5999999999999996</v>
      </c>
      <c r="J37" s="2">
        <v>6</v>
      </c>
      <c r="K37" s="2">
        <v>32.35</v>
      </c>
      <c r="L37" s="2" t="s">
        <v>528</v>
      </c>
      <c r="M37" s="2" t="s">
        <v>528</v>
      </c>
    </row>
    <row r="38" spans="1:13" ht="14.45" customHeight="1" x14ac:dyDescent="0.25">
      <c r="A38" s="2">
        <v>32</v>
      </c>
      <c r="B38" s="2">
        <v>308</v>
      </c>
      <c r="C38" s="3" t="s">
        <v>273</v>
      </c>
      <c r="D38" s="3" t="s">
        <v>53</v>
      </c>
      <c r="E38" s="2" t="s">
        <v>13</v>
      </c>
      <c r="F38" s="5">
        <v>36957</v>
      </c>
      <c r="G38" s="2">
        <v>16.75</v>
      </c>
      <c r="H38" s="2">
        <v>6.1</v>
      </c>
      <c r="I38" s="2">
        <v>5</v>
      </c>
      <c r="J38" s="2">
        <v>6.8</v>
      </c>
      <c r="K38" s="2">
        <v>34.65</v>
      </c>
      <c r="L38" s="2" t="s">
        <v>16</v>
      </c>
      <c r="M38" s="2" t="s">
        <v>528</v>
      </c>
    </row>
    <row r="39" spans="1:13" ht="14.45" customHeight="1" x14ac:dyDescent="0.25">
      <c r="A39" s="2">
        <v>33</v>
      </c>
      <c r="B39" s="2">
        <v>143</v>
      </c>
      <c r="C39" s="3" t="s">
        <v>282</v>
      </c>
      <c r="D39" s="3" t="s">
        <v>51</v>
      </c>
      <c r="E39" s="2" t="s">
        <v>14</v>
      </c>
      <c r="F39" s="5">
        <v>36644</v>
      </c>
      <c r="G39" s="2">
        <v>17</v>
      </c>
      <c r="H39" s="2">
        <v>4.0999999999999996</v>
      </c>
      <c r="I39" s="2">
        <v>6</v>
      </c>
      <c r="J39" s="2">
        <v>6.6</v>
      </c>
      <c r="K39" s="2">
        <v>33.72</v>
      </c>
      <c r="L39" s="2" t="s">
        <v>528</v>
      </c>
      <c r="M39" s="2" t="s">
        <v>16</v>
      </c>
    </row>
    <row r="40" spans="1:13" ht="14.45" customHeight="1" x14ac:dyDescent="0.25">
      <c r="A40" s="2">
        <v>34</v>
      </c>
      <c r="B40" s="2">
        <v>190</v>
      </c>
      <c r="C40" s="3" t="s">
        <v>257</v>
      </c>
      <c r="D40" s="3" t="s">
        <v>258</v>
      </c>
      <c r="E40" s="2" t="s">
        <v>13</v>
      </c>
      <c r="F40" s="5">
        <v>37146</v>
      </c>
      <c r="G40" s="2">
        <v>22</v>
      </c>
      <c r="H40" s="2">
        <v>7.5</v>
      </c>
      <c r="I40" s="2">
        <v>5.0999999999999996</v>
      </c>
      <c r="J40" s="2">
        <v>6.5</v>
      </c>
      <c r="K40" s="2">
        <v>41.1</v>
      </c>
      <c r="L40" s="2" t="s">
        <v>16</v>
      </c>
      <c r="M40" s="2" t="s">
        <v>528</v>
      </c>
    </row>
    <row r="41" spans="1:13" ht="14.45" customHeight="1" x14ac:dyDescent="0.25">
      <c r="A41" s="2">
        <v>35</v>
      </c>
      <c r="B41" s="2">
        <v>79</v>
      </c>
      <c r="C41" s="3" t="s">
        <v>251</v>
      </c>
      <c r="D41" s="3" t="s">
        <v>123</v>
      </c>
      <c r="E41" s="2" t="s">
        <v>13</v>
      </c>
      <c r="F41" s="5">
        <v>37095</v>
      </c>
      <c r="G41" s="2">
        <v>20.5</v>
      </c>
      <c r="H41" s="2">
        <v>7.2</v>
      </c>
      <c r="I41" s="2">
        <v>7.6</v>
      </c>
      <c r="J41" s="2">
        <v>6.5</v>
      </c>
      <c r="K41" s="2">
        <v>41.8</v>
      </c>
      <c r="L41" s="2" t="s">
        <v>16</v>
      </c>
      <c r="M41" s="2" t="s">
        <v>528</v>
      </c>
    </row>
    <row r="42" spans="1:13" ht="14.45" customHeight="1" x14ac:dyDescent="0.25">
      <c r="A42" s="2">
        <v>36</v>
      </c>
      <c r="B42" s="2">
        <v>191</v>
      </c>
      <c r="C42" s="3" t="s">
        <v>290</v>
      </c>
      <c r="D42" s="3" t="s">
        <v>291</v>
      </c>
      <c r="E42" s="2" t="s">
        <v>13</v>
      </c>
      <c r="F42" s="5">
        <v>37085</v>
      </c>
      <c r="G42" s="2">
        <v>19</v>
      </c>
      <c r="H42" s="2">
        <v>5.6</v>
      </c>
      <c r="I42" s="2">
        <v>3.6</v>
      </c>
      <c r="J42" s="2">
        <v>3.7</v>
      </c>
      <c r="K42" s="2">
        <v>31.9</v>
      </c>
      <c r="L42" s="2" t="s">
        <v>16</v>
      </c>
      <c r="M42" s="2" t="s">
        <v>528</v>
      </c>
    </row>
    <row r="43" spans="1:13" ht="14.45" customHeight="1" x14ac:dyDescent="0.25">
      <c r="A43" s="2">
        <v>37</v>
      </c>
      <c r="B43" s="2">
        <v>310</v>
      </c>
      <c r="C43" s="3" t="s">
        <v>48</v>
      </c>
      <c r="D43" s="3" t="s">
        <v>33</v>
      </c>
      <c r="E43" s="2" t="s">
        <v>13</v>
      </c>
      <c r="F43" s="5">
        <v>36995</v>
      </c>
      <c r="G43" s="2">
        <v>22.25</v>
      </c>
      <c r="H43" s="2">
        <v>5.3</v>
      </c>
      <c r="I43" s="2">
        <v>4.2</v>
      </c>
      <c r="J43" s="2">
        <v>7.7</v>
      </c>
      <c r="K43" s="2">
        <v>39.450000000000003</v>
      </c>
      <c r="L43" s="2" t="s">
        <v>16</v>
      </c>
      <c r="M43" s="2" t="s">
        <v>528</v>
      </c>
    </row>
    <row r="44" spans="1:13" ht="14.45" customHeight="1" x14ac:dyDescent="0.25">
      <c r="A44" s="2">
        <v>38</v>
      </c>
      <c r="B44" s="2">
        <v>193</v>
      </c>
      <c r="C44" s="3" t="s">
        <v>48</v>
      </c>
      <c r="D44" s="3" t="s">
        <v>77</v>
      </c>
      <c r="E44" s="2" t="s">
        <v>13</v>
      </c>
      <c r="F44" s="5">
        <v>37030</v>
      </c>
      <c r="G44" s="2">
        <v>24.75</v>
      </c>
      <c r="H44" s="2">
        <v>6.9</v>
      </c>
      <c r="I44" s="2">
        <v>5.0999999999999996</v>
      </c>
      <c r="J44" s="2">
        <v>5.9</v>
      </c>
      <c r="K44" s="2">
        <v>42.65</v>
      </c>
      <c r="L44" s="2" t="s">
        <v>16</v>
      </c>
      <c r="M44" s="2" t="s">
        <v>528</v>
      </c>
    </row>
    <row r="45" spans="1:13" ht="14.45" customHeight="1" x14ac:dyDescent="0.25">
      <c r="A45" s="2">
        <v>39</v>
      </c>
      <c r="B45" s="2">
        <v>367</v>
      </c>
      <c r="C45" s="3" t="s">
        <v>265</v>
      </c>
      <c r="D45" s="3" t="s">
        <v>266</v>
      </c>
      <c r="E45" s="2" t="s">
        <v>13</v>
      </c>
      <c r="F45" s="5">
        <v>37016</v>
      </c>
      <c r="G45" s="2">
        <v>19.25</v>
      </c>
      <c r="H45" s="2">
        <v>6.1</v>
      </c>
      <c r="I45" s="2">
        <v>7.7</v>
      </c>
      <c r="J45" s="2">
        <v>6.4</v>
      </c>
      <c r="K45" s="2">
        <v>39.450000000000003</v>
      </c>
      <c r="L45" s="2" t="s">
        <v>16</v>
      </c>
      <c r="M45" s="2" t="s">
        <v>528</v>
      </c>
    </row>
    <row r="46" spans="1:13" ht="14.45" customHeight="1" x14ac:dyDescent="0.25">
      <c r="A46" s="2">
        <v>40</v>
      </c>
      <c r="B46" s="2">
        <v>370</v>
      </c>
      <c r="C46" s="3" t="s">
        <v>272</v>
      </c>
      <c r="D46" s="3" t="s">
        <v>203</v>
      </c>
      <c r="E46" s="2" t="s">
        <v>13</v>
      </c>
      <c r="F46" s="5">
        <v>36877</v>
      </c>
      <c r="G46" s="2">
        <v>18.25</v>
      </c>
      <c r="H46" s="2">
        <v>6.8</v>
      </c>
      <c r="I46" s="2">
        <v>7.7</v>
      </c>
      <c r="J46" s="2">
        <v>5</v>
      </c>
      <c r="K46" s="2">
        <v>37.75</v>
      </c>
      <c r="L46" s="2" t="s">
        <v>528</v>
      </c>
      <c r="M46" s="2" t="s">
        <v>528</v>
      </c>
    </row>
    <row r="47" spans="1:13" ht="14.45" customHeight="1" x14ac:dyDescent="0.25">
      <c r="A47" s="2">
        <v>41</v>
      </c>
      <c r="B47" s="2">
        <v>82</v>
      </c>
      <c r="C47" s="3" t="s">
        <v>64</v>
      </c>
      <c r="D47" s="3" t="s">
        <v>164</v>
      </c>
      <c r="E47" s="2" t="s">
        <v>13</v>
      </c>
      <c r="F47" s="5">
        <v>37233</v>
      </c>
      <c r="G47" s="2">
        <v>19</v>
      </c>
      <c r="H47" s="2">
        <v>5.7</v>
      </c>
      <c r="I47" s="2">
        <v>8.3000000000000007</v>
      </c>
      <c r="J47" s="2">
        <v>6.5</v>
      </c>
      <c r="K47" s="2">
        <v>39.5</v>
      </c>
      <c r="L47" s="2" t="s">
        <v>528</v>
      </c>
      <c r="M47" s="2" t="s">
        <v>528</v>
      </c>
    </row>
    <row r="48" spans="1:13" ht="14.45" customHeight="1" x14ac:dyDescent="0.25">
      <c r="A48" s="2">
        <v>42</v>
      </c>
      <c r="B48" s="2">
        <v>195</v>
      </c>
      <c r="C48" s="3" t="s">
        <v>248</v>
      </c>
      <c r="D48" s="3" t="s">
        <v>164</v>
      </c>
      <c r="E48" s="2" t="s">
        <v>13</v>
      </c>
      <c r="F48" s="5">
        <v>37226</v>
      </c>
      <c r="G48" s="2">
        <v>24.25</v>
      </c>
      <c r="H48" s="2">
        <v>8.3000000000000007</v>
      </c>
      <c r="I48" s="2">
        <v>6.1</v>
      </c>
      <c r="J48" s="2">
        <v>5.0999999999999996</v>
      </c>
      <c r="K48" s="2">
        <v>43.75</v>
      </c>
      <c r="L48" s="2" t="s">
        <v>528</v>
      </c>
      <c r="M48" s="2" t="s">
        <v>528</v>
      </c>
    </row>
    <row r="49" spans="1:13" ht="14.45" customHeight="1" x14ac:dyDescent="0.25">
      <c r="A49" s="2">
        <v>43</v>
      </c>
      <c r="B49" s="2">
        <v>196</v>
      </c>
      <c r="C49" s="3" t="s">
        <v>281</v>
      </c>
      <c r="D49" s="3" t="s">
        <v>47</v>
      </c>
      <c r="E49" s="2" t="s">
        <v>14</v>
      </c>
      <c r="F49" s="5">
        <v>37089</v>
      </c>
      <c r="G49" s="2">
        <v>17.75</v>
      </c>
      <c r="H49" s="2">
        <v>6</v>
      </c>
      <c r="I49" s="2">
        <v>4.9000000000000004</v>
      </c>
      <c r="J49" s="2">
        <v>5.5</v>
      </c>
      <c r="K49" s="2">
        <v>34.15</v>
      </c>
      <c r="L49" s="2" t="s">
        <v>528</v>
      </c>
      <c r="M49" s="2" t="s">
        <v>16</v>
      </c>
    </row>
    <row r="50" spans="1:13" hidden="1" x14ac:dyDescent="0.25"/>
    <row r="51" spans="1:13" x14ac:dyDescent="0.25">
      <c r="C51" s="29" t="s">
        <v>537</v>
      </c>
      <c r="D51" s="29"/>
      <c r="E51" s="30"/>
    </row>
    <row r="52" spans="1:13" s="38" customFormat="1" ht="13.5" x14ac:dyDescent="0.2">
      <c r="C52" s="31" t="s">
        <v>529</v>
      </c>
      <c r="D52" s="32">
        <f>AVERAGE(G8:G49)</f>
        <v>20.071428571428573</v>
      </c>
      <c r="E52" s="33"/>
    </row>
    <row r="53" spans="1:13" s="38" customFormat="1" ht="13.5" x14ac:dyDescent="0.2">
      <c r="C53" s="31" t="s">
        <v>530</v>
      </c>
      <c r="D53" s="32">
        <f>MAX(G8:G49)</f>
        <v>25.5</v>
      </c>
      <c r="E53" s="33"/>
    </row>
    <row r="54" spans="1:13" s="38" customFormat="1" ht="13.5" x14ac:dyDescent="0.2">
      <c r="C54" s="31" t="s">
        <v>531</v>
      </c>
      <c r="D54" s="32">
        <f>MIN(G8:G49)</f>
        <v>14.75</v>
      </c>
      <c r="E54" s="33"/>
    </row>
    <row r="55" spans="1:13" s="38" customFormat="1" ht="13.5" x14ac:dyDescent="0.2">
      <c r="C55" s="31" t="s">
        <v>532</v>
      </c>
      <c r="D55" s="32">
        <f>AVERAGE(K8:K49)</f>
        <v>37.721904761904774</v>
      </c>
      <c r="E55" s="33"/>
    </row>
    <row r="56" spans="1:13" s="38" customFormat="1" ht="13.5" x14ac:dyDescent="0.2">
      <c r="C56" s="31" t="s">
        <v>533</v>
      </c>
      <c r="D56" s="31">
        <f>COUNTIF(E8:E49,"Nam")</f>
        <v>34</v>
      </c>
      <c r="E56" s="34"/>
    </row>
    <row r="57" spans="1:13" s="38" customFormat="1" ht="13.5" x14ac:dyDescent="0.2">
      <c r="C57" s="31" t="s">
        <v>534</v>
      </c>
      <c r="D57" s="31">
        <f>COUNTIF(E8:E49,"Nữ")</f>
        <v>8</v>
      </c>
      <c r="E57" s="34"/>
    </row>
    <row r="58" spans="1:13" s="38" customFormat="1" ht="13.5" x14ac:dyDescent="0.2">
      <c r="C58" s="31" t="s">
        <v>535</v>
      </c>
      <c r="D58" s="31">
        <f>COUNTIF(L8:L49,"x")</f>
        <v>17</v>
      </c>
      <c r="E58" s="34"/>
    </row>
    <row r="59" spans="1:13" s="38" customFormat="1" ht="13.5" x14ac:dyDescent="0.2">
      <c r="C59" s="31" t="s">
        <v>536</v>
      </c>
      <c r="D59" s="31">
        <f>COUNTIF(M8:M49,"x")</f>
        <v>7</v>
      </c>
      <c r="E59" s="34"/>
    </row>
  </sheetData>
  <sortState ref="B7:M49">
    <sortCondition ref="D7:D49"/>
    <sortCondition ref="C7:C49"/>
  </sortState>
  <mergeCells count="6">
    <mergeCell ref="C51:D51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2:D5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M50" sqref="A3:M50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2.7109375" style="4" bestFit="1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603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44" t="s">
        <v>604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18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3">
        <v>1</v>
      </c>
      <c r="B7" s="2">
        <v>1</v>
      </c>
      <c r="C7" s="3" t="s">
        <v>340</v>
      </c>
      <c r="D7" s="3" t="s">
        <v>229</v>
      </c>
      <c r="E7" s="3" t="s">
        <v>14</v>
      </c>
      <c r="F7" s="5">
        <v>36987</v>
      </c>
      <c r="G7" s="2">
        <v>27.25</v>
      </c>
      <c r="H7" s="2">
        <v>4.5999999999999996</v>
      </c>
      <c r="I7" s="2">
        <v>7.2</v>
      </c>
      <c r="J7" s="2">
        <v>4.8</v>
      </c>
      <c r="K7" s="2">
        <v>43.85</v>
      </c>
      <c r="L7" s="2" t="s">
        <v>528</v>
      </c>
      <c r="M7" s="2" t="s">
        <v>16</v>
      </c>
    </row>
    <row r="8" spans="1:13" ht="14.45" customHeight="1" x14ac:dyDescent="0.25">
      <c r="A8" s="3">
        <v>2</v>
      </c>
      <c r="B8" s="2">
        <v>12</v>
      </c>
      <c r="C8" s="3" t="s">
        <v>173</v>
      </c>
      <c r="D8" s="3" t="s">
        <v>17</v>
      </c>
      <c r="E8" s="3" t="s">
        <v>13</v>
      </c>
      <c r="F8" s="5">
        <v>36408</v>
      </c>
      <c r="G8" s="2">
        <v>21</v>
      </c>
      <c r="H8" s="2">
        <v>4</v>
      </c>
      <c r="I8" s="2">
        <v>6.2</v>
      </c>
      <c r="J8" s="2">
        <v>6.2</v>
      </c>
      <c r="K8" s="2">
        <v>37.4</v>
      </c>
      <c r="L8" s="2" t="s">
        <v>528</v>
      </c>
      <c r="M8" s="2" t="s">
        <v>528</v>
      </c>
    </row>
    <row r="9" spans="1:13" ht="14.45" customHeight="1" x14ac:dyDescent="0.25">
      <c r="A9" s="3">
        <v>3</v>
      </c>
      <c r="B9" s="2">
        <v>134</v>
      </c>
      <c r="C9" s="3" t="s">
        <v>466</v>
      </c>
      <c r="D9" s="3" t="s">
        <v>17</v>
      </c>
      <c r="E9" s="3" t="s">
        <v>14</v>
      </c>
      <c r="F9" s="5">
        <v>36911</v>
      </c>
      <c r="G9" s="2">
        <v>20.5</v>
      </c>
      <c r="H9" s="2">
        <v>5</v>
      </c>
      <c r="I9" s="2">
        <v>5</v>
      </c>
      <c r="J9" s="2">
        <v>3.5</v>
      </c>
      <c r="K9" s="2">
        <v>34</v>
      </c>
      <c r="L9" s="2" t="s">
        <v>528</v>
      </c>
      <c r="M9" s="2" t="s">
        <v>528</v>
      </c>
    </row>
    <row r="10" spans="1:13" ht="14.45" customHeight="1" x14ac:dyDescent="0.25">
      <c r="A10" s="3">
        <v>4</v>
      </c>
      <c r="B10" s="2">
        <v>202</v>
      </c>
      <c r="C10" s="3" t="s">
        <v>450</v>
      </c>
      <c r="D10" s="3" t="s">
        <v>71</v>
      </c>
      <c r="E10" s="3" t="s">
        <v>13</v>
      </c>
      <c r="F10" s="5">
        <v>36981</v>
      </c>
      <c r="G10" s="2">
        <v>17.5</v>
      </c>
      <c r="H10" s="2">
        <v>5</v>
      </c>
      <c r="I10" s="2">
        <v>6.5</v>
      </c>
      <c r="J10" s="2">
        <v>6.1</v>
      </c>
      <c r="K10" s="2">
        <v>35.1</v>
      </c>
      <c r="L10" s="2" t="s">
        <v>16</v>
      </c>
      <c r="M10" s="2" t="s">
        <v>528</v>
      </c>
    </row>
    <row r="11" spans="1:13" ht="14.45" customHeight="1" x14ac:dyDescent="0.25">
      <c r="A11" s="3">
        <v>5</v>
      </c>
      <c r="B11" s="2" t="s">
        <v>490</v>
      </c>
      <c r="C11" s="3" t="s">
        <v>503</v>
      </c>
      <c r="D11" s="3" t="s">
        <v>504</v>
      </c>
      <c r="E11" s="3" t="s">
        <v>14</v>
      </c>
      <c r="F11" s="2"/>
      <c r="G11" s="2"/>
      <c r="H11" s="2"/>
      <c r="I11" s="2"/>
      <c r="J11" s="2"/>
      <c r="K11" s="2"/>
      <c r="L11" s="2" t="s">
        <v>528</v>
      </c>
      <c r="M11" s="2" t="s">
        <v>528</v>
      </c>
    </row>
    <row r="12" spans="1:13" ht="14.45" customHeight="1" x14ac:dyDescent="0.25">
      <c r="A12" s="3">
        <v>6</v>
      </c>
      <c r="B12" s="2">
        <v>416</v>
      </c>
      <c r="C12" s="3" t="s">
        <v>38</v>
      </c>
      <c r="D12" s="3" t="s">
        <v>302</v>
      </c>
      <c r="E12" s="3" t="s">
        <v>13</v>
      </c>
      <c r="F12" s="5">
        <v>36871</v>
      </c>
      <c r="G12" s="2">
        <v>22.5</v>
      </c>
      <c r="H12" s="2">
        <v>6.2</v>
      </c>
      <c r="I12" s="2">
        <v>7.1</v>
      </c>
      <c r="J12" s="2">
        <v>5.8</v>
      </c>
      <c r="K12" s="2">
        <v>41.6</v>
      </c>
      <c r="L12" s="2" t="s">
        <v>528</v>
      </c>
      <c r="M12" s="2" t="s">
        <v>528</v>
      </c>
    </row>
    <row r="13" spans="1:13" ht="14.45" customHeight="1" x14ac:dyDescent="0.25">
      <c r="A13" s="3">
        <v>7</v>
      </c>
      <c r="B13" s="2">
        <v>325</v>
      </c>
      <c r="C13" s="3" t="s">
        <v>401</v>
      </c>
      <c r="D13" s="3" t="s">
        <v>402</v>
      </c>
      <c r="E13" s="3" t="s">
        <v>14</v>
      </c>
      <c r="F13" s="5">
        <v>37053</v>
      </c>
      <c r="G13" s="2">
        <v>19</v>
      </c>
      <c r="H13" s="2">
        <v>7.1</v>
      </c>
      <c r="I13" s="2">
        <v>7.2</v>
      </c>
      <c r="J13" s="2">
        <v>5.6</v>
      </c>
      <c r="K13" s="2">
        <v>38.9</v>
      </c>
      <c r="L13" s="2" t="s">
        <v>528</v>
      </c>
      <c r="M13" s="2" t="s">
        <v>528</v>
      </c>
    </row>
    <row r="14" spans="1:13" ht="14.45" customHeight="1" x14ac:dyDescent="0.25">
      <c r="A14" s="3">
        <v>8</v>
      </c>
      <c r="B14" s="2">
        <v>205</v>
      </c>
      <c r="C14" s="3" t="s">
        <v>379</v>
      </c>
      <c r="D14" s="3" t="s">
        <v>90</v>
      </c>
      <c r="E14" s="3" t="s">
        <v>13</v>
      </c>
      <c r="F14" s="5">
        <v>37238</v>
      </c>
      <c r="G14" s="2">
        <v>17.75</v>
      </c>
      <c r="H14" s="2">
        <v>6.4</v>
      </c>
      <c r="I14" s="2">
        <v>4.7</v>
      </c>
      <c r="J14" s="2">
        <v>5.3</v>
      </c>
      <c r="K14" s="2">
        <v>34.15</v>
      </c>
      <c r="L14" s="2" t="s">
        <v>16</v>
      </c>
      <c r="M14" s="2" t="s">
        <v>528</v>
      </c>
    </row>
    <row r="15" spans="1:13" ht="14.45" customHeight="1" x14ac:dyDescent="0.25">
      <c r="A15" s="3">
        <v>9</v>
      </c>
      <c r="B15" s="2">
        <v>285</v>
      </c>
      <c r="C15" s="3" t="s">
        <v>479</v>
      </c>
      <c r="D15" s="3" t="s">
        <v>96</v>
      </c>
      <c r="E15" s="3" t="s">
        <v>13</v>
      </c>
      <c r="F15" s="5">
        <v>37178</v>
      </c>
      <c r="G15" s="2">
        <v>17.5</v>
      </c>
      <c r="H15" s="2">
        <v>5.0999999999999996</v>
      </c>
      <c r="I15" s="2">
        <v>4.8</v>
      </c>
      <c r="J15" s="2">
        <v>4.7</v>
      </c>
      <c r="K15" s="2">
        <v>32.1</v>
      </c>
      <c r="L15" s="2" t="s">
        <v>16</v>
      </c>
      <c r="M15" s="2" t="s">
        <v>528</v>
      </c>
    </row>
    <row r="16" spans="1:13" ht="14.45" customHeight="1" x14ac:dyDescent="0.25">
      <c r="A16" s="3">
        <v>10</v>
      </c>
      <c r="B16" s="2">
        <v>212</v>
      </c>
      <c r="C16" s="3" t="s">
        <v>481</v>
      </c>
      <c r="D16" s="3" t="s">
        <v>45</v>
      </c>
      <c r="E16" s="3" t="s">
        <v>13</v>
      </c>
      <c r="F16" s="5">
        <v>36905</v>
      </c>
      <c r="G16" s="2">
        <v>15.25</v>
      </c>
      <c r="H16" s="2">
        <v>5</v>
      </c>
      <c r="I16" s="2">
        <v>5.0999999999999996</v>
      </c>
      <c r="J16" s="2">
        <v>6.2</v>
      </c>
      <c r="K16" s="2">
        <v>31.55</v>
      </c>
      <c r="L16" s="2" t="s">
        <v>16</v>
      </c>
      <c r="M16" s="2" t="s">
        <v>528</v>
      </c>
    </row>
    <row r="17" spans="1:13" ht="14.45" customHeight="1" x14ac:dyDescent="0.25">
      <c r="A17" s="3">
        <v>11</v>
      </c>
      <c r="B17" s="2">
        <v>214</v>
      </c>
      <c r="C17" s="3" t="s">
        <v>449</v>
      </c>
      <c r="D17" s="3" t="s">
        <v>37</v>
      </c>
      <c r="E17" s="3" t="s">
        <v>14</v>
      </c>
      <c r="F17" s="5">
        <v>37224</v>
      </c>
      <c r="G17" s="2">
        <v>18.25</v>
      </c>
      <c r="H17" s="2">
        <v>5.6</v>
      </c>
      <c r="I17" s="2">
        <v>6.3</v>
      </c>
      <c r="J17" s="2">
        <v>5.0999999999999996</v>
      </c>
      <c r="K17" s="2">
        <v>35.25</v>
      </c>
      <c r="L17" s="2" t="s">
        <v>528</v>
      </c>
      <c r="M17" s="2" t="s">
        <v>16</v>
      </c>
    </row>
    <row r="18" spans="1:13" ht="14.45" customHeight="1" x14ac:dyDescent="0.25">
      <c r="A18" s="3">
        <v>12</v>
      </c>
      <c r="B18" s="2">
        <v>45</v>
      </c>
      <c r="C18" s="3" t="s">
        <v>434</v>
      </c>
      <c r="D18" s="3" t="s">
        <v>128</v>
      </c>
      <c r="E18" s="3" t="s">
        <v>13</v>
      </c>
      <c r="F18" s="5">
        <v>36893</v>
      </c>
      <c r="G18" s="2">
        <v>16.25</v>
      </c>
      <c r="H18" s="2">
        <v>6.9</v>
      </c>
      <c r="I18" s="2">
        <v>6.5</v>
      </c>
      <c r="J18" s="2">
        <v>6.5</v>
      </c>
      <c r="K18" s="2">
        <v>36.15</v>
      </c>
      <c r="L18" s="2" t="s">
        <v>16</v>
      </c>
      <c r="M18" s="2" t="s">
        <v>528</v>
      </c>
    </row>
    <row r="19" spans="1:13" ht="14.45" customHeight="1" x14ac:dyDescent="0.25">
      <c r="A19" s="3">
        <v>13</v>
      </c>
      <c r="B19" s="2" t="s">
        <v>490</v>
      </c>
      <c r="C19" s="3" t="s">
        <v>505</v>
      </c>
      <c r="D19" s="3" t="s">
        <v>128</v>
      </c>
      <c r="E19" s="3" t="s">
        <v>13</v>
      </c>
      <c r="F19" s="2"/>
      <c r="G19" s="2"/>
      <c r="H19" s="2"/>
      <c r="I19" s="2"/>
      <c r="J19" s="2"/>
      <c r="K19" s="2"/>
      <c r="L19" s="2" t="s">
        <v>528</v>
      </c>
      <c r="M19" s="2" t="s">
        <v>528</v>
      </c>
    </row>
    <row r="20" spans="1:13" ht="14.45" customHeight="1" x14ac:dyDescent="0.25">
      <c r="A20" s="3">
        <v>14</v>
      </c>
      <c r="B20" s="2">
        <v>291</v>
      </c>
      <c r="C20" s="3" t="s">
        <v>113</v>
      </c>
      <c r="D20" s="3" t="s">
        <v>75</v>
      </c>
      <c r="E20" s="3" t="s">
        <v>13</v>
      </c>
      <c r="F20" s="5">
        <v>37107</v>
      </c>
      <c r="G20" s="2">
        <v>23.5</v>
      </c>
      <c r="H20" s="2">
        <v>5.4</v>
      </c>
      <c r="I20" s="2">
        <v>4.3</v>
      </c>
      <c r="J20" s="2">
        <v>5.3</v>
      </c>
      <c r="K20" s="2">
        <v>38.5</v>
      </c>
      <c r="L20" s="2" t="s">
        <v>528</v>
      </c>
      <c r="M20" s="2" t="s">
        <v>528</v>
      </c>
    </row>
    <row r="21" spans="1:13" ht="14.45" customHeight="1" x14ac:dyDescent="0.25">
      <c r="A21" s="3">
        <v>15</v>
      </c>
      <c r="B21" s="2">
        <v>224</v>
      </c>
      <c r="C21" s="3" t="s">
        <v>354</v>
      </c>
      <c r="D21" s="3" t="s">
        <v>120</v>
      </c>
      <c r="E21" s="3" t="s">
        <v>13</v>
      </c>
      <c r="F21" s="5">
        <v>37085</v>
      </c>
      <c r="G21" s="2">
        <v>23.25</v>
      </c>
      <c r="H21" s="2">
        <v>6.4</v>
      </c>
      <c r="I21" s="2">
        <v>6.6</v>
      </c>
      <c r="J21" s="2">
        <v>6</v>
      </c>
      <c r="K21" s="2">
        <v>42.25</v>
      </c>
      <c r="L21" s="2" t="s">
        <v>16</v>
      </c>
      <c r="M21" s="2" t="s">
        <v>528</v>
      </c>
    </row>
    <row r="22" spans="1:13" ht="14.45" customHeight="1" x14ac:dyDescent="0.25">
      <c r="A22" s="3">
        <v>16</v>
      </c>
      <c r="B22" s="2">
        <v>164</v>
      </c>
      <c r="C22" s="3" t="s">
        <v>368</v>
      </c>
      <c r="D22" s="3" t="s">
        <v>260</v>
      </c>
      <c r="E22" s="3" t="s">
        <v>14</v>
      </c>
      <c r="F22" s="5">
        <v>37233</v>
      </c>
      <c r="G22" s="2">
        <v>21.5</v>
      </c>
      <c r="H22" s="2">
        <v>7.7</v>
      </c>
      <c r="I22" s="2">
        <v>5.6</v>
      </c>
      <c r="J22" s="2">
        <v>6.5</v>
      </c>
      <c r="K22" s="2">
        <v>41.3</v>
      </c>
      <c r="L22" s="2" t="s">
        <v>528</v>
      </c>
      <c r="M22" s="2" t="s">
        <v>16</v>
      </c>
    </row>
    <row r="23" spans="1:13" ht="14.45" customHeight="1" x14ac:dyDescent="0.25">
      <c r="A23" s="3">
        <v>17</v>
      </c>
      <c r="B23" s="2">
        <v>293</v>
      </c>
      <c r="C23" s="3" t="s">
        <v>420</v>
      </c>
      <c r="D23" s="3" t="s">
        <v>260</v>
      </c>
      <c r="E23" s="3" t="s">
        <v>14</v>
      </c>
      <c r="F23" s="5">
        <v>37006</v>
      </c>
      <c r="G23" s="2">
        <v>21.25</v>
      </c>
      <c r="H23" s="2">
        <v>5.6</v>
      </c>
      <c r="I23" s="2">
        <v>5</v>
      </c>
      <c r="J23" s="2">
        <v>5.9</v>
      </c>
      <c r="K23" s="2">
        <v>37.75</v>
      </c>
      <c r="L23" s="2" t="s">
        <v>528</v>
      </c>
      <c r="M23" s="2" t="s">
        <v>16</v>
      </c>
    </row>
    <row r="24" spans="1:13" ht="14.45" customHeight="1" x14ac:dyDescent="0.25">
      <c r="A24" s="3">
        <v>18</v>
      </c>
      <c r="B24" s="2">
        <v>140</v>
      </c>
      <c r="C24" s="3" t="s">
        <v>280</v>
      </c>
      <c r="D24" s="3" t="s">
        <v>433</v>
      </c>
      <c r="E24" s="3" t="s">
        <v>13</v>
      </c>
      <c r="F24" s="5">
        <v>37189</v>
      </c>
      <c r="G24" s="2">
        <v>22</v>
      </c>
      <c r="H24" s="2">
        <v>5.5</v>
      </c>
      <c r="I24" s="2">
        <v>5.2</v>
      </c>
      <c r="J24" s="2">
        <v>3.5</v>
      </c>
      <c r="K24" s="2">
        <v>36.200000000000003</v>
      </c>
      <c r="L24" s="2" t="s">
        <v>16</v>
      </c>
      <c r="M24" s="2" t="s">
        <v>528</v>
      </c>
    </row>
    <row r="25" spans="1:13" ht="14.45" customHeight="1" x14ac:dyDescent="0.25">
      <c r="A25" s="3">
        <v>19</v>
      </c>
      <c r="B25" s="2">
        <v>296</v>
      </c>
      <c r="C25" s="3" t="s">
        <v>358</v>
      </c>
      <c r="D25" s="3" t="s">
        <v>112</v>
      </c>
      <c r="E25" s="3" t="s">
        <v>14</v>
      </c>
      <c r="F25" s="5">
        <v>37024</v>
      </c>
      <c r="G25" s="2">
        <v>22</v>
      </c>
      <c r="H25" s="2">
        <v>7.8</v>
      </c>
      <c r="I25" s="2">
        <v>5.9</v>
      </c>
      <c r="J25" s="2">
        <v>6.4</v>
      </c>
      <c r="K25" s="2">
        <v>42.1</v>
      </c>
      <c r="L25" s="2" t="s">
        <v>528</v>
      </c>
      <c r="M25" s="2" t="s">
        <v>16</v>
      </c>
    </row>
    <row r="26" spans="1:13" ht="14.45" customHeight="1" x14ac:dyDescent="0.25">
      <c r="A26" s="3">
        <v>20</v>
      </c>
      <c r="B26" s="2">
        <v>458</v>
      </c>
      <c r="C26" s="3" t="s">
        <v>390</v>
      </c>
      <c r="D26" s="3" t="s">
        <v>298</v>
      </c>
      <c r="E26" s="3" t="s">
        <v>14</v>
      </c>
      <c r="F26" s="5">
        <v>37143</v>
      </c>
      <c r="G26" s="2">
        <v>23.25</v>
      </c>
      <c r="H26" s="2">
        <v>5.7</v>
      </c>
      <c r="I26" s="2">
        <v>6.7</v>
      </c>
      <c r="J26" s="2">
        <v>4.0999999999999996</v>
      </c>
      <c r="K26" s="2">
        <v>39.75</v>
      </c>
      <c r="L26" s="2" t="s">
        <v>528</v>
      </c>
      <c r="M26" s="2" t="s">
        <v>528</v>
      </c>
    </row>
    <row r="27" spans="1:13" ht="14.45" customHeight="1" x14ac:dyDescent="0.25">
      <c r="A27" s="3">
        <v>21</v>
      </c>
      <c r="B27" s="2">
        <v>460</v>
      </c>
      <c r="C27" s="3" t="s">
        <v>170</v>
      </c>
      <c r="D27" s="3" t="s">
        <v>61</v>
      </c>
      <c r="E27" s="3" t="s">
        <v>13</v>
      </c>
      <c r="F27" s="5">
        <v>37001</v>
      </c>
      <c r="G27" s="2">
        <v>18.25</v>
      </c>
      <c r="H27" s="2">
        <v>5.6</v>
      </c>
      <c r="I27" s="2">
        <v>6.2</v>
      </c>
      <c r="J27" s="2">
        <v>6.1</v>
      </c>
      <c r="K27" s="2">
        <v>36.15</v>
      </c>
      <c r="L27" s="2" t="s">
        <v>528</v>
      </c>
      <c r="M27" s="2" t="s">
        <v>528</v>
      </c>
    </row>
    <row r="28" spans="1:13" ht="14.45" customHeight="1" x14ac:dyDescent="0.25">
      <c r="A28" s="3">
        <v>22</v>
      </c>
      <c r="B28" s="2">
        <v>234</v>
      </c>
      <c r="C28" s="3" t="s">
        <v>416</v>
      </c>
      <c r="D28" s="3" t="s">
        <v>307</v>
      </c>
      <c r="E28" s="3" t="s">
        <v>14</v>
      </c>
      <c r="F28" s="5">
        <v>37076</v>
      </c>
      <c r="G28" s="2">
        <v>19.75</v>
      </c>
      <c r="H28" s="2">
        <v>6.4</v>
      </c>
      <c r="I28" s="2">
        <v>6.1</v>
      </c>
      <c r="J28" s="2">
        <v>5.9</v>
      </c>
      <c r="K28" s="2">
        <v>38.15</v>
      </c>
      <c r="L28" s="2" t="s">
        <v>528</v>
      </c>
      <c r="M28" s="2" t="s">
        <v>16</v>
      </c>
    </row>
    <row r="29" spans="1:13" ht="14.45" customHeight="1" x14ac:dyDescent="0.25">
      <c r="A29" s="3">
        <v>23</v>
      </c>
      <c r="B29" s="2">
        <v>297</v>
      </c>
      <c r="C29" s="3" t="s">
        <v>488</v>
      </c>
      <c r="D29" s="3" t="s">
        <v>116</v>
      </c>
      <c r="E29" s="3" t="s">
        <v>14</v>
      </c>
      <c r="F29" s="5">
        <v>36900</v>
      </c>
      <c r="G29" s="2">
        <v>14.5</v>
      </c>
      <c r="H29" s="2">
        <v>4.8</v>
      </c>
      <c r="I29" s="2">
        <v>5.0999999999999996</v>
      </c>
      <c r="J29" s="2">
        <v>5</v>
      </c>
      <c r="K29" s="2">
        <v>29.4</v>
      </c>
      <c r="L29" s="2" t="s">
        <v>528</v>
      </c>
      <c r="M29" s="2" t="s">
        <v>16</v>
      </c>
    </row>
    <row r="30" spans="1:13" ht="14.45" customHeight="1" x14ac:dyDescent="0.25">
      <c r="A30" s="3">
        <v>24</v>
      </c>
      <c r="B30" s="2">
        <v>298</v>
      </c>
      <c r="C30" s="3" t="s">
        <v>95</v>
      </c>
      <c r="D30" s="3" t="s">
        <v>218</v>
      </c>
      <c r="E30" s="3" t="s">
        <v>13</v>
      </c>
      <c r="F30" s="5">
        <v>37245</v>
      </c>
      <c r="G30" s="2">
        <v>22.25</v>
      </c>
      <c r="H30" s="2">
        <v>6.5</v>
      </c>
      <c r="I30" s="2">
        <v>6.1</v>
      </c>
      <c r="J30" s="2">
        <v>7</v>
      </c>
      <c r="K30" s="2">
        <v>41.85</v>
      </c>
      <c r="L30" s="2" t="s">
        <v>16</v>
      </c>
      <c r="M30" s="2" t="s">
        <v>528</v>
      </c>
    </row>
    <row r="31" spans="1:13" ht="14.45" customHeight="1" x14ac:dyDescent="0.25">
      <c r="A31" s="3">
        <v>25</v>
      </c>
      <c r="B31" s="2">
        <v>348</v>
      </c>
      <c r="C31" s="3" t="s">
        <v>453</v>
      </c>
      <c r="D31" s="3" t="s">
        <v>181</v>
      </c>
      <c r="E31" s="3" t="s">
        <v>13</v>
      </c>
      <c r="F31" s="5">
        <v>37205</v>
      </c>
      <c r="G31" s="2">
        <v>17</v>
      </c>
      <c r="H31" s="2">
        <v>6.6</v>
      </c>
      <c r="I31" s="2">
        <v>5.6</v>
      </c>
      <c r="J31" s="2">
        <v>5.9</v>
      </c>
      <c r="K31" s="2">
        <v>35.1</v>
      </c>
      <c r="L31" s="2" t="s">
        <v>528</v>
      </c>
      <c r="M31" s="2" t="s">
        <v>528</v>
      </c>
    </row>
    <row r="32" spans="1:13" ht="14.45" customHeight="1" x14ac:dyDescent="0.25">
      <c r="A32" s="3">
        <v>26</v>
      </c>
      <c r="B32" s="2">
        <v>180</v>
      </c>
      <c r="C32" s="3" t="s">
        <v>126</v>
      </c>
      <c r="D32" s="3" t="s">
        <v>118</v>
      </c>
      <c r="E32" s="3" t="s">
        <v>13</v>
      </c>
      <c r="F32" s="5">
        <v>36881</v>
      </c>
      <c r="G32" s="2">
        <v>18.25</v>
      </c>
      <c r="H32" s="2">
        <v>6.3</v>
      </c>
      <c r="I32" s="2">
        <v>4</v>
      </c>
      <c r="J32" s="2">
        <v>5.8</v>
      </c>
      <c r="K32" s="2">
        <v>34.35</v>
      </c>
      <c r="L32" s="2" t="s">
        <v>16</v>
      </c>
      <c r="M32" s="2" t="s">
        <v>528</v>
      </c>
    </row>
    <row r="33" spans="1:13" ht="14.45" customHeight="1" x14ac:dyDescent="0.25">
      <c r="A33" s="3">
        <v>27</v>
      </c>
      <c r="B33" s="2">
        <v>182</v>
      </c>
      <c r="C33" s="3" t="s">
        <v>429</v>
      </c>
      <c r="D33" s="3" t="s">
        <v>350</v>
      </c>
      <c r="E33" s="3" t="s">
        <v>14</v>
      </c>
      <c r="F33" s="5">
        <v>36796</v>
      </c>
      <c r="G33" s="2">
        <v>19.5</v>
      </c>
      <c r="H33" s="2">
        <v>6.3</v>
      </c>
      <c r="I33" s="2">
        <v>5.0999999999999996</v>
      </c>
      <c r="J33" s="2">
        <v>5.9</v>
      </c>
      <c r="K33" s="2">
        <v>36.799999999999997</v>
      </c>
      <c r="L33" s="2" t="s">
        <v>528</v>
      </c>
      <c r="M33" s="2" t="s">
        <v>528</v>
      </c>
    </row>
    <row r="34" spans="1:13" ht="14.45" customHeight="1" x14ac:dyDescent="0.25">
      <c r="A34" s="3">
        <v>28</v>
      </c>
      <c r="B34" s="2">
        <v>241</v>
      </c>
      <c r="C34" s="3" t="s">
        <v>483</v>
      </c>
      <c r="D34" s="3" t="s">
        <v>460</v>
      </c>
      <c r="E34" s="3" t="s">
        <v>13</v>
      </c>
      <c r="F34" s="5">
        <v>36893</v>
      </c>
      <c r="G34" s="2">
        <v>16.25</v>
      </c>
      <c r="H34" s="2">
        <v>5.2</v>
      </c>
      <c r="I34" s="2">
        <v>4.5</v>
      </c>
      <c r="J34" s="2">
        <v>5</v>
      </c>
      <c r="K34" s="2">
        <v>30.95</v>
      </c>
      <c r="L34" s="2" t="s">
        <v>16</v>
      </c>
      <c r="M34" s="2" t="s">
        <v>528</v>
      </c>
    </row>
    <row r="35" spans="1:13" ht="14.45" customHeight="1" x14ac:dyDescent="0.25">
      <c r="A35" s="3">
        <v>29</v>
      </c>
      <c r="B35" s="2">
        <v>355</v>
      </c>
      <c r="C35" s="3" t="s">
        <v>445</v>
      </c>
      <c r="D35" s="3" t="s">
        <v>133</v>
      </c>
      <c r="E35" s="3" t="s">
        <v>13</v>
      </c>
      <c r="F35" s="5">
        <v>36713</v>
      </c>
      <c r="G35" s="2">
        <v>16.5</v>
      </c>
      <c r="H35" s="2">
        <v>6.3</v>
      </c>
      <c r="I35" s="2">
        <v>7.3</v>
      </c>
      <c r="J35" s="2">
        <v>5.3</v>
      </c>
      <c r="K35" s="2">
        <v>35.4</v>
      </c>
      <c r="L35" s="2" t="s">
        <v>528</v>
      </c>
      <c r="M35" s="2" t="s">
        <v>528</v>
      </c>
    </row>
    <row r="36" spans="1:13" ht="14.45" customHeight="1" x14ac:dyDescent="0.25">
      <c r="A36" s="3">
        <v>30</v>
      </c>
      <c r="B36" s="2">
        <v>242</v>
      </c>
      <c r="C36" s="3" t="s">
        <v>346</v>
      </c>
      <c r="D36" s="3" t="s">
        <v>253</v>
      </c>
      <c r="E36" s="3" t="s">
        <v>14</v>
      </c>
      <c r="F36" s="5">
        <v>36983</v>
      </c>
      <c r="G36" s="2">
        <v>24</v>
      </c>
      <c r="H36" s="2">
        <v>6.5</v>
      </c>
      <c r="I36" s="2">
        <v>7.3</v>
      </c>
      <c r="J36" s="2">
        <v>5.3</v>
      </c>
      <c r="K36" s="2">
        <v>43.1</v>
      </c>
      <c r="L36" s="2" t="s">
        <v>528</v>
      </c>
      <c r="M36" s="2" t="s">
        <v>16</v>
      </c>
    </row>
    <row r="37" spans="1:13" ht="14.45" customHeight="1" x14ac:dyDescent="0.25">
      <c r="A37" s="3">
        <v>31</v>
      </c>
      <c r="B37" s="2">
        <v>22</v>
      </c>
      <c r="C37" s="3" t="s">
        <v>439</v>
      </c>
      <c r="D37" s="3" t="s">
        <v>312</v>
      </c>
      <c r="E37" s="3" t="s">
        <v>14</v>
      </c>
      <c r="F37" s="5">
        <v>36754</v>
      </c>
      <c r="G37" s="2">
        <v>21.75</v>
      </c>
      <c r="H37" s="2">
        <v>4.2</v>
      </c>
      <c r="I37" s="2">
        <v>5.4</v>
      </c>
      <c r="J37" s="2">
        <v>4.4000000000000004</v>
      </c>
      <c r="K37" s="2">
        <v>35.75</v>
      </c>
      <c r="L37" s="2" t="s">
        <v>528</v>
      </c>
      <c r="M37" s="2" t="s">
        <v>528</v>
      </c>
    </row>
    <row r="38" spans="1:13" ht="14.45" customHeight="1" x14ac:dyDescent="0.25">
      <c r="A38" s="3">
        <v>32</v>
      </c>
      <c r="B38" s="2">
        <v>118</v>
      </c>
      <c r="C38" s="3" t="s">
        <v>384</v>
      </c>
      <c r="D38" s="3" t="s">
        <v>148</v>
      </c>
      <c r="E38" s="3" t="s">
        <v>13</v>
      </c>
      <c r="F38" s="5">
        <v>37100</v>
      </c>
      <c r="G38" s="2">
        <v>22.5</v>
      </c>
      <c r="H38" s="2">
        <v>6.7</v>
      </c>
      <c r="I38" s="2">
        <v>5.8</v>
      </c>
      <c r="J38" s="2">
        <v>5.2</v>
      </c>
      <c r="K38" s="2">
        <v>40.200000000000003</v>
      </c>
      <c r="L38" s="2" t="s">
        <v>16</v>
      </c>
      <c r="M38" s="2" t="s">
        <v>528</v>
      </c>
    </row>
    <row r="39" spans="1:13" ht="14.45" customHeight="1" x14ac:dyDescent="0.25">
      <c r="A39" s="3">
        <v>33</v>
      </c>
      <c r="B39" s="2">
        <v>394</v>
      </c>
      <c r="C39" s="3" t="s">
        <v>422</v>
      </c>
      <c r="D39" s="3" t="s">
        <v>53</v>
      </c>
      <c r="E39" s="3" t="s">
        <v>13</v>
      </c>
      <c r="F39" s="5">
        <v>37222</v>
      </c>
      <c r="G39" s="2">
        <v>21</v>
      </c>
      <c r="H39" s="2">
        <v>6.2</v>
      </c>
      <c r="I39" s="2">
        <v>4.7</v>
      </c>
      <c r="J39" s="2">
        <v>5.6</v>
      </c>
      <c r="K39" s="2">
        <v>37.5</v>
      </c>
      <c r="L39" s="2" t="s">
        <v>16</v>
      </c>
      <c r="M39" s="2" t="s">
        <v>528</v>
      </c>
    </row>
    <row r="40" spans="1:13" ht="14.45" customHeight="1" x14ac:dyDescent="0.25">
      <c r="A40" s="3">
        <v>34</v>
      </c>
      <c r="B40" s="2">
        <v>121</v>
      </c>
      <c r="C40" s="3" t="s">
        <v>430</v>
      </c>
      <c r="D40" s="3" t="s">
        <v>258</v>
      </c>
      <c r="E40" s="3" t="s">
        <v>13</v>
      </c>
      <c r="F40" s="5">
        <v>37030</v>
      </c>
      <c r="G40" s="2">
        <v>19.75</v>
      </c>
      <c r="H40" s="2">
        <v>5.2</v>
      </c>
      <c r="I40" s="2">
        <v>6.4</v>
      </c>
      <c r="J40" s="2">
        <v>5.4</v>
      </c>
      <c r="K40" s="2">
        <v>36.75</v>
      </c>
      <c r="L40" s="2" t="s">
        <v>16</v>
      </c>
      <c r="M40" s="2" t="s">
        <v>528</v>
      </c>
    </row>
    <row r="41" spans="1:13" ht="14.45" customHeight="1" x14ac:dyDescent="0.25">
      <c r="A41" s="3">
        <v>35</v>
      </c>
      <c r="B41" s="2">
        <v>483</v>
      </c>
      <c r="C41" s="3" t="s">
        <v>80</v>
      </c>
      <c r="D41" s="3" t="s">
        <v>344</v>
      </c>
      <c r="E41" s="3" t="s">
        <v>14</v>
      </c>
      <c r="F41" s="5">
        <v>37074</v>
      </c>
      <c r="G41" s="2">
        <v>23.5</v>
      </c>
      <c r="H41" s="2">
        <v>7.3</v>
      </c>
      <c r="I41" s="2">
        <v>7</v>
      </c>
      <c r="J41" s="2">
        <v>5.6</v>
      </c>
      <c r="K41" s="2">
        <v>43.4</v>
      </c>
      <c r="L41" s="2" t="s">
        <v>528</v>
      </c>
      <c r="M41" s="2" t="s">
        <v>528</v>
      </c>
    </row>
    <row r="42" spans="1:13" ht="14.45" customHeight="1" x14ac:dyDescent="0.25">
      <c r="A42" s="3">
        <v>36</v>
      </c>
      <c r="B42" s="2" t="s">
        <v>490</v>
      </c>
      <c r="C42" s="3" t="s">
        <v>518</v>
      </c>
      <c r="D42" s="3" t="s">
        <v>68</v>
      </c>
      <c r="E42" s="3" t="s">
        <v>14</v>
      </c>
      <c r="F42" s="2"/>
      <c r="G42" s="2"/>
      <c r="H42" s="2"/>
      <c r="I42" s="2"/>
      <c r="J42" s="2"/>
      <c r="K42" s="2"/>
      <c r="L42" s="2" t="s">
        <v>528</v>
      </c>
      <c r="M42" s="2" t="s">
        <v>528</v>
      </c>
    </row>
    <row r="43" spans="1:13" ht="14.45" customHeight="1" x14ac:dyDescent="0.25">
      <c r="A43" s="3">
        <v>37</v>
      </c>
      <c r="B43" s="2">
        <v>365</v>
      </c>
      <c r="C43" s="3" t="s">
        <v>361</v>
      </c>
      <c r="D43" s="3" t="s">
        <v>362</v>
      </c>
      <c r="E43" s="3" t="s">
        <v>14</v>
      </c>
      <c r="F43" s="5">
        <v>37156</v>
      </c>
      <c r="G43" s="2">
        <v>21.25</v>
      </c>
      <c r="H43" s="2">
        <v>7.6</v>
      </c>
      <c r="I43" s="2">
        <v>7.2</v>
      </c>
      <c r="J43" s="2">
        <v>5.9</v>
      </c>
      <c r="K43" s="2">
        <v>41.95</v>
      </c>
      <c r="L43" s="2" t="s">
        <v>528</v>
      </c>
      <c r="M43" s="2" t="s">
        <v>528</v>
      </c>
    </row>
    <row r="44" spans="1:13" ht="14.45" customHeight="1" x14ac:dyDescent="0.25">
      <c r="A44" s="3">
        <v>38</v>
      </c>
      <c r="B44" s="2">
        <v>366</v>
      </c>
      <c r="C44" s="3" t="s">
        <v>117</v>
      </c>
      <c r="D44" s="3" t="s">
        <v>199</v>
      </c>
      <c r="E44" s="3" t="s">
        <v>13</v>
      </c>
      <c r="F44" s="5">
        <v>37051</v>
      </c>
      <c r="G44" s="2">
        <v>16.5</v>
      </c>
      <c r="H44" s="2">
        <v>5.4</v>
      </c>
      <c r="I44" s="2">
        <v>6.2</v>
      </c>
      <c r="J44" s="2">
        <v>4.8</v>
      </c>
      <c r="K44" s="2">
        <v>32.9</v>
      </c>
      <c r="L44" s="2" t="s">
        <v>528</v>
      </c>
      <c r="M44" s="2" t="s">
        <v>528</v>
      </c>
    </row>
    <row r="45" spans="1:13" ht="14.45" customHeight="1" x14ac:dyDescent="0.25">
      <c r="A45" s="3">
        <v>39</v>
      </c>
      <c r="B45" s="2">
        <v>505</v>
      </c>
      <c r="C45" s="3" t="s">
        <v>348</v>
      </c>
      <c r="D45" s="3" t="s">
        <v>266</v>
      </c>
      <c r="E45" s="3" t="s">
        <v>13</v>
      </c>
      <c r="F45" s="5">
        <v>37023</v>
      </c>
      <c r="G45" s="2">
        <v>23</v>
      </c>
      <c r="H45" s="2">
        <v>6.2</v>
      </c>
      <c r="I45" s="2">
        <v>7</v>
      </c>
      <c r="J45" s="2">
        <v>6.6</v>
      </c>
      <c r="K45" s="2">
        <v>42.8</v>
      </c>
      <c r="L45" s="2" t="s">
        <v>16</v>
      </c>
      <c r="M45" s="2" t="s">
        <v>528</v>
      </c>
    </row>
    <row r="46" spans="1:13" ht="14.45" customHeight="1" x14ac:dyDescent="0.25">
      <c r="A46" s="3">
        <v>40</v>
      </c>
      <c r="B46" s="2">
        <v>368</v>
      </c>
      <c r="C46" s="3" t="s">
        <v>84</v>
      </c>
      <c r="D46" s="3" t="s">
        <v>73</v>
      </c>
      <c r="E46" s="3" t="s">
        <v>14</v>
      </c>
      <c r="F46" s="5">
        <v>36802</v>
      </c>
      <c r="G46" s="2">
        <v>15.75</v>
      </c>
      <c r="H46" s="2">
        <v>7.8</v>
      </c>
      <c r="I46" s="2">
        <v>6.7</v>
      </c>
      <c r="J46" s="2">
        <v>6.9</v>
      </c>
      <c r="K46" s="2">
        <v>37.15</v>
      </c>
      <c r="L46" s="2" t="s">
        <v>528</v>
      </c>
      <c r="M46" s="2" t="s">
        <v>528</v>
      </c>
    </row>
    <row r="47" spans="1:13" ht="14.45" customHeight="1" x14ac:dyDescent="0.25">
      <c r="A47" s="3">
        <v>41</v>
      </c>
      <c r="B47" s="2">
        <v>26</v>
      </c>
      <c r="C47" s="3" t="s">
        <v>476</v>
      </c>
      <c r="D47" s="3" t="s">
        <v>477</v>
      </c>
      <c r="E47" s="3" t="s">
        <v>13</v>
      </c>
      <c r="F47" s="5">
        <v>37122</v>
      </c>
      <c r="G47" s="2">
        <v>17.75</v>
      </c>
      <c r="H47" s="2">
        <v>5.7</v>
      </c>
      <c r="I47" s="2">
        <v>5</v>
      </c>
      <c r="J47" s="2">
        <v>3.8</v>
      </c>
      <c r="K47" s="2">
        <v>32.25</v>
      </c>
      <c r="L47" s="2" t="s">
        <v>528</v>
      </c>
      <c r="M47" s="2" t="s">
        <v>528</v>
      </c>
    </row>
    <row r="48" spans="1:13" ht="14.45" customHeight="1" x14ac:dyDescent="0.25">
      <c r="A48" s="3">
        <v>42</v>
      </c>
      <c r="B48" s="2">
        <v>371</v>
      </c>
      <c r="C48" s="3" t="s">
        <v>347</v>
      </c>
      <c r="D48" s="3" t="s">
        <v>22</v>
      </c>
      <c r="E48" s="3" t="s">
        <v>14</v>
      </c>
      <c r="F48" s="5">
        <v>36941</v>
      </c>
      <c r="G48" s="2">
        <v>20.75</v>
      </c>
      <c r="H48" s="2">
        <v>6.7</v>
      </c>
      <c r="I48" s="2">
        <v>8.1</v>
      </c>
      <c r="J48" s="2">
        <v>7.3</v>
      </c>
      <c r="K48" s="2">
        <v>42.85</v>
      </c>
      <c r="L48" s="2" t="s">
        <v>528</v>
      </c>
      <c r="M48" s="2" t="s">
        <v>528</v>
      </c>
    </row>
    <row r="49" spans="1:13" ht="14.45" customHeight="1" x14ac:dyDescent="0.25">
      <c r="A49" s="3">
        <v>43</v>
      </c>
      <c r="B49" s="2">
        <v>317</v>
      </c>
      <c r="C49" s="3" t="s">
        <v>392</v>
      </c>
      <c r="D49" s="3" t="s">
        <v>150</v>
      </c>
      <c r="E49" s="3" t="s">
        <v>13</v>
      </c>
      <c r="F49" s="5">
        <v>37107</v>
      </c>
      <c r="G49" s="2">
        <v>22.25</v>
      </c>
      <c r="H49" s="2">
        <v>6.1</v>
      </c>
      <c r="I49" s="2">
        <v>4.5999999999999996</v>
      </c>
      <c r="J49" s="2">
        <v>6.7</v>
      </c>
      <c r="K49" s="2">
        <v>39.65</v>
      </c>
      <c r="L49" s="2" t="s">
        <v>16</v>
      </c>
      <c r="M49" s="2" t="s">
        <v>528</v>
      </c>
    </row>
    <row r="50" spans="1:13" ht="14.45" customHeight="1" x14ac:dyDescent="0.25">
      <c r="A50" s="3">
        <v>44</v>
      </c>
      <c r="B50" s="2">
        <v>96</v>
      </c>
      <c r="C50" s="3" t="s">
        <v>394</v>
      </c>
      <c r="D50" s="3" t="s">
        <v>92</v>
      </c>
      <c r="E50" s="3" t="s">
        <v>14</v>
      </c>
      <c r="F50" s="5">
        <v>37220</v>
      </c>
      <c r="G50" s="2">
        <v>21.75</v>
      </c>
      <c r="H50" s="2">
        <v>6.5</v>
      </c>
      <c r="I50" s="2">
        <v>6.1</v>
      </c>
      <c r="J50" s="2">
        <v>5</v>
      </c>
      <c r="K50" s="2">
        <v>39.35</v>
      </c>
      <c r="L50" s="2" t="s">
        <v>528</v>
      </c>
      <c r="M50" s="2" t="s">
        <v>16</v>
      </c>
    </row>
    <row r="51" spans="1:13" hidden="1" x14ac:dyDescent="0.25"/>
    <row r="52" spans="1:13" x14ac:dyDescent="0.25">
      <c r="C52" s="29" t="s">
        <v>537</v>
      </c>
      <c r="D52" s="29"/>
      <c r="E52" s="30"/>
    </row>
    <row r="53" spans="1:13" s="38" customFormat="1" ht="13.5" x14ac:dyDescent="0.2">
      <c r="C53" s="31" t="s">
        <v>529</v>
      </c>
      <c r="D53" s="32">
        <f>AVERAGE(G9:G50)</f>
        <v>19.871794871794872</v>
      </c>
      <c r="E53" s="33"/>
    </row>
    <row r="54" spans="1:13" s="38" customFormat="1" ht="13.5" x14ac:dyDescent="0.2">
      <c r="C54" s="31" t="s">
        <v>530</v>
      </c>
      <c r="D54" s="32">
        <f>MAX(G9:G50)</f>
        <v>24</v>
      </c>
      <c r="E54" s="33"/>
    </row>
    <row r="55" spans="1:13" s="38" customFormat="1" ht="13.5" x14ac:dyDescent="0.2">
      <c r="C55" s="31" t="s">
        <v>531</v>
      </c>
      <c r="D55" s="32">
        <f>MIN(G9:G50)</f>
        <v>14.5</v>
      </c>
      <c r="E55" s="33"/>
    </row>
    <row r="56" spans="1:13" s="38" customFormat="1" ht="13.5" x14ac:dyDescent="0.2">
      <c r="C56" s="31" t="s">
        <v>532</v>
      </c>
      <c r="D56" s="32">
        <f>AVERAGE(K9:K50)</f>
        <v>37.446153846153848</v>
      </c>
      <c r="E56" s="33"/>
    </row>
    <row r="57" spans="1:13" s="38" customFormat="1" ht="13.5" x14ac:dyDescent="0.2">
      <c r="C57" s="31" t="s">
        <v>533</v>
      </c>
      <c r="D57" s="31">
        <f>COUNTIF(E9:E50,"Nam")</f>
        <v>23</v>
      </c>
      <c r="E57" s="34"/>
    </row>
    <row r="58" spans="1:13" s="38" customFormat="1" ht="13.5" x14ac:dyDescent="0.2">
      <c r="C58" s="31" t="s">
        <v>534</v>
      </c>
      <c r="D58" s="31">
        <f>COUNTIF(E9:E50,"Nữ")</f>
        <v>19</v>
      </c>
      <c r="E58" s="34"/>
    </row>
    <row r="59" spans="1:13" s="38" customFormat="1" ht="13.5" x14ac:dyDescent="0.2">
      <c r="C59" s="31" t="s">
        <v>535</v>
      </c>
      <c r="D59" s="31">
        <f>COUNTIF(L9:L50,"x")</f>
        <v>15</v>
      </c>
      <c r="E59" s="34"/>
    </row>
    <row r="60" spans="1:13" s="38" customFormat="1" ht="13.5" x14ac:dyDescent="0.2">
      <c r="C60" s="31" t="s">
        <v>536</v>
      </c>
      <c r="D60" s="31">
        <f>COUNTIF(M9:M50,"x")</f>
        <v>8</v>
      </c>
      <c r="E60" s="34"/>
    </row>
  </sheetData>
  <sortState ref="B7:M50">
    <sortCondition ref="D7:D50"/>
    <sortCondition ref="C7:C50"/>
  </sortState>
  <mergeCells count="6">
    <mergeCell ref="C52:D52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3:D5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M50" sqref="A3:M50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" style="4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606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44" t="s">
        <v>605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18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3">
        <v>1</v>
      </c>
      <c r="B7" s="2">
        <v>83</v>
      </c>
      <c r="C7" s="3" t="s">
        <v>341</v>
      </c>
      <c r="D7" s="3" t="s">
        <v>17</v>
      </c>
      <c r="E7" s="3" t="s">
        <v>14</v>
      </c>
      <c r="F7" s="5">
        <v>37241</v>
      </c>
      <c r="G7" s="2">
        <v>24.75</v>
      </c>
      <c r="H7" s="2">
        <v>6.8</v>
      </c>
      <c r="I7" s="2">
        <v>7.3</v>
      </c>
      <c r="J7" s="2">
        <v>5</v>
      </c>
      <c r="K7" s="2">
        <v>43.85</v>
      </c>
      <c r="L7" s="2" t="s">
        <v>528</v>
      </c>
      <c r="M7" s="2" t="s">
        <v>528</v>
      </c>
    </row>
    <row r="8" spans="1:13" ht="14.45" customHeight="1" x14ac:dyDescent="0.25">
      <c r="A8" s="3">
        <v>2</v>
      </c>
      <c r="B8" s="2">
        <v>280</v>
      </c>
      <c r="C8" s="3" t="s">
        <v>486</v>
      </c>
      <c r="D8" s="3" t="s">
        <v>17</v>
      </c>
      <c r="E8" s="3" t="s">
        <v>14</v>
      </c>
      <c r="F8" s="5">
        <v>36580</v>
      </c>
      <c r="G8" s="2">
        <v>14.5</v>
      </c>
      <c r="H8" s="2">
        <v>5.9</v>
      </c>
      <c r="I8" s="2">
        <v>4.2</v>
      </c>
      <c r="J8" s="2">
        <v>6</v>
      </c>
      <c r="K8" s="2">
        <v>30.6</v>
      </c>
      <c r="L8" s="2" t="s">
        <v>528</v>
      </c>
      <c r="M8" s="2" t="s">
        <v>528</v>
      </c>
    </row>
    <row r="9" spans="1:13" ht="14.45" customHeight="1" x14ac:dyDescent="0.25">
      <c r="A9" s="3">
        <v>3</v>
      </c>
      <c r="B9" s="2">
        <v>405</v>
      </c>
      <c r="C9" s="3" t="s">
        <v>382</v>
      </c>
      <c r="D9" s="3" t="s">
        <v>383</v>
      </c>
      <c r="E9" s="3" t="s">
        <v>13</v>
      </c>
      <c r="F9" s="5">
        <v>36907</v>
      </c>
      <c r="G9" s="2">
        <v>21.75</v>
      </c>
      <c r="H9" s="2">
        <v>6.2</v>
      </c>
      <c r="I9" s="2">
        <v>7</v>
      </c>
      <c r="J9" s="2">
        <v>5.3</v>
      </c>
      <c r="K9" s="2">
        <v>40.25</v>
      </c>
      <c r="L9" s="2" t="s">
        <v>528</v>
      </c>
      <c r="M9" s="2" t="s">
        <v>528</v>
      </c>
    </row>
    <row r="10" spans="1:13" ht="14.45" customHeight="1" x14ac:dyDescent="0.25">
      <c r="A10" s="3">
        <v>4</v>
      </c>
      <c r="B10" s="2" t="s">
        <v>490</v>
      </c>
      <c r="C10" s="3" t="s">
        <v>365</v>
      </c>
      <c r="D10" s="3" t="s">
        <v>79</v>
      </c>
      <c r="E10" s="3" t="s">
        <v>13</v>
      </c>
      <c r="F10" s="2"/>
      <c r="G10" s="2"/>
      <c r="H10" s="2"/>
      <c r="I10" s="2"/>
      <c r="J10" s="2"/>
      <c r="K10" s="2"/>
      <c r="L10" s="2" t="s">
        <v>528</v>
      </c>
      <c r="M10" s="2" t="s">
        <v>528</v>
      </c>
    </row>
    <row r="11" spans="1:13" ht="14.45" customHeight="1" x14ac:dyDescent="0.25">
      <c r="A11" s="3">
        <v>5</v>
      </c>
      <c r="B11" s="2" t="s">
        <v>490</v>
      </c>
      <c r="C11" s="3" t="s">
        <v>615</v>
      </c>
      <c r="D11" s="3" t="s">
        <v>71</v>
      </c>
      <c r="E11" s="3" t="s">
        <v>14</v>
      </c>
      <c r="F11" s="2"/>
      <c r="G11" s="2"/>
      <c r="H11" s="2"/>
      <c r="I11" s="2"/>
      <c r="J11" s="2"/>
      <c r="K11" s="2"/>
      <c r="L11" s="2"/>
      <c r="M11" s="2"/>
    </row>
    <row r="12" spans="1:13" ht="14.45" customHeight="1" x14ac:dyDescent="0.25">
      <c r="A12" s="3">
        <v>6</v>
      </c>
      <c r="B12" s="2">
        <v>99</v>
      </c>
      <c r="C12" s="3" t="s">
        <v>428</v>
      </c>
      <c r="D12" s="3" t="s">
        <v>49</v>
      </c>
      <c r="E12" s="3" t="s">
        <v>13</v>
      </c>
      <c r="F12" s="5">
        <v>37176</v>
      </c>
      <c r="G12" s="2">
        <v>21.5</v>
      </c>
      <c r="H12" s="2">
        <v>6.2</v>
      </c>
      <c r="I12" s="2">
        <v>5.3</v>
      </c>
      <c r="J12" s="2">
        <v>4</v>
      </c>
      <c r="K12" s="2">
        <v>37</v>
      </c>
      <c r="L12" s="2" t="s">
        <v>16</v>
      </c>
      <c r="M12" s="2" t="s">
        <v>528</v>
      </c>
    </row>
    <row r="13" spans="1:13" ht="14.45" customHeight="1" x14ac:dyDescent="0.25">
      <c r="A13" s="3">
        <v>7</v>
      </c>
      <c r="B13" s="2">
        <v>284</v>
      </c>
      <c r="C13" s="3" t="s">
        <v>410</v>
      </c>
      <c r="D13" s="3" t="s">
        <v>411</v>
      </c>
      <c r="E13" s="3" t="s">
        <v>13</v>
      </c>
      <c r="F13" s="5">
        <v>36602</v>
      </c>
      <c r="G13" s="2">
        <v>21.75</v>
      </c>
      <c r="H13" s="2">
        <v>5.8</v>
      </c>
      <c r="I13" s="2">
        <v>5.8</v>
      </c>
      <c r="J13" s="2">
        <v>5.0999999999999996</v>
      </c>
      <c r="K13" s="2">
        <v>38.450000000000003</v>
      </c>
      <c r="L13" s="2" t="s">
        <v>528</v>
      </c>
      <c r="M13" s="2" t="s">
        <v>528</v>
      </c>
    </row>
    <row r="14" spans="1:13" ht="14.45" customHeight="1" x14ac:dyDescent="0.25">
      <c r="A14" s="3">
        <v>8</v>
      </c>
      <c r="B14" s="2">
        <v>42</v>
      </c>
      <c r="C14" s="3" t="s">
        <v>385</v>
      </c>
      <c r="D14" s="3" t="s">
        <v>386</v>
      </c>
      <c r="E14" s="3" t="s">
        <v>13</v>
      </c>
      <c r="F14" s="5">
        <v>36828</v>
      </c>
      <c r="G14" s="2">
        <v>22.25</v>
      </c>
      <c r="H14" s="2">
        <v>6.5</v>
      </c>
      <c r="I14" s="2">
        <v>6.1</v>
      </c>
      <c r="J14" s="2">
        <v>5.3</v>
      </c>
      <c r="K14" s="2">
        <v>40.15</v>
      </c>
      <c r="L14" s="2" t="s">
        <v>528</v>
      </c>
      <c r="M14" s="2" t="s">
        <v>528</v>
      </c>
    </row>
    <row r="15" spans="1:13" ht="14.45" customHeight="1" x14ac:dyDescent="0.25">
      <c r="A15" s="3">
        <v>9</v>
      </c>
      <c r="B15" s="2">
        <v>206</v>
      </c>
      <c r="C15" s="3" t="s">
        <v>273</v>
      </c>
      <c r="D15" s="3" t="s">
        <v>403</v>
      </c>
      <c r="E15" s="3" t="s">
        <v>14</v>
      </c>
      <c r="F15" s="5">
        <v>37002</v>
      </c>
      <c r="G15" s="2">
        <v>19.5</v>
      </c>
      <c r="H15" s="2">
        <v>6.5</v>
      </c>
      <c r="I15" s="2">
        <v>6.5</v>
      </c>
      <c r="J15" s="2">
        <v>6.3</v>
      </c>
      <c r="K15" s="2">
        <v>38.799999999999997</v>
      </c>
      <c r="L15" s="2" t="s">
        <v>528</v>
      </c>
      <c r="M15" s="2" t="s">
        <v>528</v>
      </c>
    </row>
    <row r="16" spans="1:13" ht="14.45" customHeight="1" x14ac:dyDescent="0.25">
      <c r="A16" s="3">
        <v>10</v>
      </c>
      <c r="B16" s="2">
        <v>430</v>
      </c>
      <c r="C16" s="3" t="s">
        <v>349</v>
      </c>
      <c r="D16" s="3" t="s">
        <v>156</v>
      </c>
      <c r="E16" s="3" t="s">
        <v>13</v>
      </c>
      <c r="F16" s="5">
        <v>36728</v>
      </c>
      <c r="G16" s="2">
        <v>25</v>
      </c>
      <c r="H16" s="2">
        <v>6</v>
      </c>
      <c r="I16" s="2">
        <v>6.5</v>
      </c>
      <c r="J16" s="2">
        <v>5.0999999999999996</v>
      </c>
      <c r="K16" s="2">
        <v>42.6</v>
      </c>
      <c r="L16" s="2" t="s">
        <v>528</v>
      </c>
      <c r="M16" s="2" t="s">
        <v>528</v>
      </c>
    </row>
    <row r="17" spans="1:13" ht="14.45" customHeight="1" x14ac:dyDescent="0.25">
      <c r="A17" s="3">
        <v>11</v>
      </c>
      <c r="B17" s="2">
        <v>14</v>
      </c>
      <c r="C17" s="3" t="s">
        <v>281</v>
      </c>
      <c r="D17" s="3" t="s">
        <v>162</v>
      </c>
      <c r="E17" s="3" t="s">
        <v>13</v>
      </c>
      <c r="F17" s="5">
        <v>37046</v>
      </c>
      <c r="G17" s="2">
        <v>19.5</v>
      </c>
      <c r="H17" s="2">
        <v>5.9</v>
      </c>
      <c r="I17" s="2">
        <v>5.7</v>
      </c>
      <c r="J17" s="2">
        <v>4.8</v>
      </c>
      <c r="K17" s="2">
        <v>35.9</v>
      </c>
      <c r="L17" s="2" t="s">
        <v>528</v>
      </c>
      <c r="M17" s="2" t="s">
        <v>528</v>
      </c>
    </row>
    <row r="18" spans="1:13" ht="14.45" customHeight="1" x14ac:dyDescent="0.25">
      <c r="A18" s="3">
        <v>12</v>
      </c>
      <c r="B18" s="2">
        <v>106</v>
      </c>
      <c r="C18" s="3" t="s">
        <v>440</v>
      </c>
      <c r="D18" s="3" t="s">
        <v>128</v>
      </c>
      <c r="E18" s="3" t="s">
        <v>13</v>
      </c>
      <c r="F18" s="5">
        <v>37114</v>
      </c>
      <c r="G18" s="2">
        <v>19.75</v>
      </c>
      <c r="H18" s="2">
        <v>4.5</v>
      </c>
      <c r="I18" s="2">
        <v>6.5</v>
      </c>
      <c r="J18" s="2">
        <v>5</v>
      </c>
      <c r="K18" s="2">
        <v>35.75</v>
      </c>
      <c r="L18" s="2" t="s">
        <v>16</v>
      </c>
      <c r="M18" s="2" t="s">
        <v>528</v>
      </c>
    </row>
    <row r="19" spans="1:13" ht="14.45" customHeight="1" x14ac:dyDescent="0.25">
      <c r="A19" s="3">
        <v>13</v>
      </c>
      <c r="B19" s="2">
        <v>265</v>
      </c>
      <c r="C19" s="3" t="s">
        <v>424</v>
      </c>
      <c r="D19" s="3" t="s">
        <v>320</v>
      </c>
      <c r="E19" s="3" t="s">
        <v>14</v>
      </c>
      <c r="F19" s="5">
        <v>36823</v>
      </c>
      <c r="G19" s="2">
        <v>21.25</v>
      </c>
      <c r="H19" s="2">
        <v>4.0999999999999996</v>
      </c>
      <c r="I19" s="2">
        <v>7</v>
      </c>
      <c r="J19" s="2">
        <v>4.9000000000000004</v>
      </c>
      <c r="K19" s="2">
        <v>37.25</v>
      </c>
      <c r="L19" s="2" t="s">
        <v>528</v>
      </c>
      <c r="M19" s="2" t="s">
        <v>16</v>
      </c>
    </row>
    <row r="20" spans="1:13" ht="14.45" customHeight="1" x14ac:dyDescent="0.25">
      <c r="A20" s="3">
        <v>14</v>
      </c>
      <c r="B20" s="2">
        <v>220</v>
      </c>
      <c r="C20" s="3" t="s">
        <v>464</v>
      </c>
      <c r="D20" s="3" t="s">
        <v>75</v>
      </c>
      <c r="E20" s="3" t="s">
        <v>13</v>
      </c>
      <c r="F20" s="5">
        <v>36923</v>
      </c>
      <c r="G20" s="2">
        <v>19.5</v>
      </c>
      <c r="H20" s="2">
        <v>4.4000000000000004</v>
      </c>
      <c r="I20" s="2">
        <v>5.3</v>
      </c>
      <c r="J20" s="2">
        <v>5</v>
      </c>
      <c r="K20" s="2">
        <v>34.200000000000003</v>
      </c>
      <c r="L20" s="2" t="s">
        <v>16</v>
      </c>
      <c r="M20" s="2" t="s">
        <v>528</v>
      </c>
    </row>
    <row r="21" spans="1:13" ht="14.45" customHeight="1" x14ac:dyDescent="0.25">
      <c r="A21" s="3">
        <v>15</v>
      </c>
      <c r="B21" s="2" t="s">
        <v>490</v>
      </c>
      <c r="C21" s="3" t="s">
        <v>506</v>
      </c>
      <c r="D21" s="3" t="s">
        <v>474</v>
      </c>
      <c r="E21" s="3" t="s">
        <v>13</v>
      </c>
      <c r="F21" s="2"/>
      <c r="G21" s="2"/>
      <c r="H21" s="2"/>
      <c r="I21" s="2"/>
      <c r="J21" s="2"/>
      <c r="K21" s="2"/>
      <c r="L21" s="2" t="s">
        <v>528</v>
      </c>
      <c r="M21" s="2" t="s">
        <v>528</v>
      </c>
    </row>
    <row r="22" spans="1:13" ht="14.45" customHeight="1" x14ac:dyDescent="0.25">
      <c r="A22" s="3">
        <v>16</v>
      </c>
      <c r="B22" s="2">
        <v>332</v>
      </c>
      <c r="C22" s="3" t="s">
        <v>119</v>
      </c>
      <c r="D22" s="3" t="s">
        <v>120</v>
      </c>
      <c r="E22" s="2" t="s">
        <v>13</v>
      </c>
      <c r="F22" s="5">
        <v>37137</v>
      </c>
      <c r="G22" s="2">
        <v>21.5</v>
      </c>
      <c r="H22" s="2">
        <v>7.5</v>
      </c>
      <c r="I22" s="2">
        <v>6.6</v>
      </c>
      <c r="J22" s="2">
        <v>8.4</v>
      </c>
      <c r="K22" s="2">
        <v>44</v>
      </c>
      <c r="L22" s="2" t="s">
        <v>16</v>
      </c>
      <c r="M22" s="2" t="s">
        <v>528</v>
      </c>
    </row>
    <row r="23" spans="1:13" ht="14.45" customHeight="1" x14ac:dyDescent="0.25">
      <c r="A23" s="3">
        <v>17</v>
      </c>
      <c r="B23" s="2">
        <v>226</v>
      </c>
      <c r="C23" s="3" t="s">
        <v>243</v>
      </c>
      <c r="D23" s="3" t="s">
        <v>260</v>
      </c>
      <c r="E23" s="3" t="s">
        <v>14</v>
      </c>
      <c r="F23" s="5">
        <v>37137</v>
      </c>
      <c r="G23" s="2">
        <v>20.25</v>
      </c>
      <c r="H23" s="2">
        <v>6</v>
      </c>
      <c r="I23" s="2">
        <v>5.4</v>
      </c>
      <c r="J23" s="2">
        <v>4.9000000000000004</v>
      </c>
      <c r="K23" s="2">
        <v>36.549999999999997</v>
      </c>
      <c r="L23" s="2" t="s">
        <v>528</v>
      </c>
      <c r="M23" s="2" t="s">
        <v>16</v>
      </c>
    </row>
    <row r="24" spans="1:13" ht="14.45" customHeight="1" x14ac:dyDescent="0.25">
      <c r="A24" s="3">
        <v>18</v>
      </c>
      <c r="B24" s="2">
        <v>381</v>
      </c>
      <c r="C24" s="3" t="s">
        <v>371</v>
      </c>
      <c r="D24" s="3" t="s">
        <v>260</v>
      </c>
      <c r="E24" s="3" t="s">
        <v>14</v>
      </c>
      <c r="F24" s="5">
        <v>36941</v>
      </c>
      <c r="G24" s="2">
        <v>21.25</v>
      </c>
      <c r="H24" s="2">
        <v>7.1</v>
      </c>
      <c r="I24" s="2">
        <v>7.3</v>
      </c>
      <c r="J24" s="2">
        <v>5.4</v>
      </c>
      <c r="K24" s="2">
        <v>41.05</v>
      </c>
      <c r="L24" s="2" t="s">
        <v>528</v>
      </c>
      <c r="M24" s="2" t="s">
        <v>16</v>
      </c>
    </row>
    <row r="25" spans="1:13" ht="14.45" customHeight="1" x14ac:dyDescent="0.25">
      <c r="A25" s="3">
        <v>19</v>
      </c>
      <c r="B25" s="2">
        <v>231</v>
      </c>
      <c r="C25" s="3" t="s">
        <v>170</v>
      </c>
      <c r="D25" s="3" t="s">
        <v>216</v>
      </c>
      <c r="E25" s="3" t="s">
        <v>13</v>
      </c>
      <c r="F25" s="5">
        <v>37188</v>
      </c>
      <c r="G25" s="2">
        <v>19.25</v>
      </c>
      <c r="H25" s="2">
        <v>5.8</v>
      </c>
      <c r="I25" s="2">
        <v>5.3</v>
      </c>
      <c r="J25" s="2">
        <v>4.4000000000000004</v>
      </c>
      <c r="K25" s="2">
        <v>34.75</v>
      </c>
      <c r="L25" s="2" t="s">
        <v>16</v>
      </c>
      <c r="M25" s="2" t="s">
        <v>528</v>
      </c>
    </row>
    <row r="26" spans="1:13" ht="14.45" customHeight="1" x14ac:dyDescent="0.25">
      <c r="A26" s="3">
        <v>20</v>
      </c>
      <c r="B26" s="2">
        <v>55</v>
      </c>
      <c r="C26" s="3" t="s">
        <v>387</v>
      </c>
      <c r="D26" s="3" t="s">
        <v>112</v>
      </c>
      <c r="E26" s="3" t="s">
        <v>14</v>
      </c>
      <c r="F26" s="5">
        <v>36949</v>
      </c>
      <c r="G26" s="2">
        <v>21.5</v>
      </c>
      <c r="H26" s="2">
        <v>6.9</v>
      </c>
      <c r="I26" s="2">
        <v>6.5</v>
      </c>
      <c r="J26" s="2">
        <v>5.2</v>
      </c>
      <c r="K26" s="2">
        <v>40.1</v>
      </c>
      <c r="L26" s="2" t="s">
        <v>528</v>
      </c>
      <c r="M26" s="2" t="s">
        <v>16</v>
      </c>
    </row>
    <row r="27" spans="1:13" ht="14.45" customHeight="1" x14ac:dyDescent="0.25">
      <c r="A27" s="3">
        <v>21</v>
      </c>
      <c r="B27" s="2" t="s">
        <v>490</v>
      </c>
      <c r="C27" s="3" t="s">
        <v>507</v>
      </c>
      <c r="D27" s="3" t="s">
        <v>112</v>
      </c>
      <c r="E27" s="3" t="s">
        <v>14</v>
      </c>
      <c r="F27" s="2"/>
      <c r="G27" s="2"/>
      <c r="H27" s="2"/>
      <c r="I27" s="2"/>
      <c r="J27" s="2"/>
      <c r="K27" s="2"/>
      <c r="L27" s="2" t="s">
        <v>528</v>
      </c>
      <c r="M27" s="2" t="s">
        <v>528</v>
      </c>
    </row>
    <row r="28" spans="1:13" ht="14.45" customHeight="1" x14ac:dyDescent="0.25">
      <c r="A28" s="3">
        <v>22</v>
      </c>
      <c r="B28" s="2">
        <v>60</v>
      </c>
      <c r="C28" s="3" t="s">
        <v>339</v>
      </c>
      <c r="D28" s="3" t="s">
        <v>307</v>
      </c>
      <c r="E28" s="3" t="s">
        <v>14</v>
      </c>
      <c r="F28" s="5">
        <v>36598</v>
      </c>
      <c r="G28" s="2">
        <v>22</v>
      </c>
      <c r="H28" s="2">
        <v>7.3</v>
      </c>
      <c r="I28" s="2">
        <v>8</v>
      </c>
      <c r="J28" s="2">
        <v>6.6</v>
      </c>
      <c r="K28" s="2">
        <v>43.9</v>
      </c>
      <c r="L28" s="2" t="s">
        <v>528</v>
      </c>
      <c r="M28" s="2" t="s">
        <v>16</v>
      </c>
    </row>
    <row r="29" spans="1:13" ht="14.45" customHeight="1" x14ac:dyDescent="0.25">
      <c r="A29" s="3">
        <v>23</v>
      </c>
      <c r="B29" s="2">
        <v>61</v>
      </c>
      <c r="C29" s="3" t="s">
        <v>374</v>
      </c>
      <c r="D29" s="3" t="s">
        <v>116</v>
      </c>
      <c r="E29" s="3" t="s">
        <v>14</v>
      </c>
      <c r="F29" s="5">
        <v>37087</v>
      </c>
      <c r="G29" s="2">
        <v>21</v>
      </c>
      <c r="H29" s="2">
        <v>6.5</v>
      </c>
      <c r="I29" s="2">
        <v>7</v>
      </c>
      <c r="J29" s="2">
        <v>6.5</v>
      </c>
      <c r="K29" s="2">
        <v>41</v>
      </c>
      <c r="L29" s="2" t="s">
        <v>528</v>
      </c>
      <c r="M29" s="2" t="s">
        <v>16</v>
      </c>
    </row>
    <row r="30" spans="1:13" ht="14.45" customHeight="1" x14ac:dyDescent="0.25">
      <c r="A30" s="3">
        <v>24</v>
      </c>
      <c r="B30" s="2">
        <v>236</v>
      </c>
      <c r="C30" s="3" t="s">
        <v>457</v>
      </c>
      <c r="D30" s="3" t="s">
        <v>458</v>
      </c>
      <c r="E30" s="3" t="s">
        <v>13</v>
      </c>
      <c r="F30" s="5">
        <v>37207</v>
      </c>
      <c r="G30" s="2">
        <v>16.75</v>
      </c>
      <c r="H30" s="2">
        <v>5.6</v>
      </c>
      <c r="I30" s="2">
        <v>6.3</v>
      </c>
      <c r="J30" s="2">
        <v>5.9</v>
      </c>
      <c r="K30" s="2">
        <v>34.549999999999997</v>
      </c>
      <c r="L30" s="2" t="s">
        <v>528</v>
      </c>
      <c r="M30" s="2" t="s">
        <v>528</v>
      </c>
    </row>
    <row r="31" spans="1:13" ht="14.45" customHeight="1" x14ac:dyDescent="0.25">
      <c r="A31" s="3">
        <v>25</v>
      </c>
      <c r="B31" s="2">
        <v>346</v>
      </c>
      <c r="C31" s="3" t="s">
        <v>46</v>
      </c>
      <c r="D31" s="3" t="s">
        <v>351</v>
      </c>
      <c r="E31" s="3" t="s">
        <v>14</v>
      </c>
      <c r="F31" s="5">
        <v>36576</v>
      </c>
      <c r="G31" s="2">
        <v>21.25</v>
      </c>
      <c r="H31" s="2">
        <v>6.9</v>
      </c>
      <c r="I31" s="2">
        <v>8.1999999999999993</v>
      </c>
      <c r="J31" s="2">
        <v>6.2</v>
      </c>
      <c r="K31" s="2">
        <v>42.55</v>
      </c>
      <c r="L31" s="2" t="s">
        <v>528</v>
      </c>
      <c r="M31" s="2" t="s">
        <v>528</v>
      </c>
    </row>
    <row r="32" spans="1:13" ht="14.45" customHeight="1" x14ac:dyDescent="0.25">
      <c r="A32" s="3">
        <v>26</v>
      </c>
      <c r="B32" s="2">
        <v>466</v>
      </c>
      <c r="C32" s="3" t="s">
        <v>381</v>
      </c>
      <c r="D32" s="3" t="s">
        <v>218</v>
      </c>
      <c r="E32" s="3" t="s">
        <v>13</v>
      </c>
      <c r="F32" s="5">
        <v>36964</v>
      </c>
      <c r="G32" s="2">
        <v>21.25</v>
      </c>
      <c r="H32" s="2">
        <v>6.1</v>
      </c>
      <c r="I32" s="2">
        <v>7</v>
      </c>
      <c r="J32" s="2">
        <v>6</v>
      </c>
      <c r="K32" s="2">
        <v>40.35</v>
      </c>
      <c r="L32" s="2" t="s">
        <v>528</v>
      </c>
      <c r="M32" s="2" t="s">
        <v>528</v>
      </c>
    </row>
    <row r="33" spans="1:13" ht="14.45" customHeight="1" x14ac:dyDescent="0.25">
      <c r="A33" s="3">
        <v>27</v>
      </c>
      <c r="B33" s="2">
        <v>176</v>
      </c>
      <c r="C33" s="3" t="s">
        <v>616</v>
      </c>
      <c r="D33" s="3" t="s">
        <v>181</v>
      </c>
      <c r="E33" s="3" t="s">
        <v>13</v>
      </c>
      <c r="F33" s="5"/>
      <c r="G33" s="2">
        <v>17.25</v>
      </c>
      <c r="H33" s="2">
        <v>4.0999999999999996</v>
      </c>
      <c r="I33" s="2">
        <v>5.0999999999999996</v>
      </c>
      <c r="J33" s="2">
        <v>4.2</v>
      </c>
      <c r="K33" s="2">
        <v>30.65</v>
      </c>
      <c r="L33" s="2" t="s">
        <v>528</v>
      </c>
      <c r="M33" s="2" t="s">
        <v>528</v>
      </c>
    </row>
    <row r="34" spans="1:13" ht="14.45" customHeight="1" x14ac:dyDescent="0.25">
      <c r="A34" s="3">
        <v>28</v>
      </c>
      <c r="B34" s="2">
        <v>349</v>
      </c>
      <c r="C34" s="3" t="s">
        <v>353</v>
      </c>
      <c r="D34" s="3" t="s">
        <v>57</v>
      </c>
      <c r="E34" s="3" t="s">
        <v>13</v>
      </c>
      <c r="F34" s="5">
        <v>37147</v>
      </c>
      <c r="G34" s="2">
        <v>20.75</v>
      </c>
      <c r="H34" s="2">
        <v>7.8</v>
      </c>
      <c r="I34" s="2">
        <v>8.1</v>
      </c>
      <c r="J34" s="2">
        <v>5.8</v>
      </c>
      <c r="K34" s="2">
        <v>42.45</v>
      </c>
      <c r="L34" s="2" t="s">
        <v>16</v>
      </c>
      <c r="M34" s="2" t="s">
        <v>528</v>
      </c>
    </row>
    <row r="35" spans="1:13" ht="14.45" customHeight="1" x14ac:dyDescent="0.25">
      <c r="A35" s="3">
        <v>29</v>
      </c>
      <c r="B35" s="2">
        <v>20</v>
      </c>
      <c r="C35" s="3" t="s">
        <v>448</v>
      </c>
      <c r="D35" s="3" t="s">
        <v>350</v>
      </c>
      <c r="E35" s="3" t="s">
        <v>14</v>
      </c>
      <c r="F35" s="5">
        <v>37161</v>
      </c>
      <c r="G35" s="2">
        <v>17.25</v>
      </c>
      <c r="H35" s="2">
        <v>5.3</v>
      </c>
      <c r="I35" s="2">
        <v>6.1</v>
      </c>
      <c r="J35" s="2">
        <v>6.6</v>
      </c>
      <c r="K35" s="2">
        <v>35.25</v>
      </c>
      <c r="L35" s="2" t="s">
        <v>528</v>
      </c>
      <c r="M35" s="2" t="s">
        <v>16</v>
      </c>
    </row>
    <row r="36" spans="1:13" ht="14.45" customHeight="1" x14ac:dyDescent="0.25">
      <c r="A36" s="3">
        <v>30</v>
      </c>
      <c r="B36" s="2">
        <v>477</v>
      </c>
      <c r="C36" s="3" t="s">
        <v>376</v>
      </c>
      <c r="D36" s="3" t="s">
        <v>133</v>
      </c>
      <c r="E36" s="3" t="s">
        <v>13</v>
      </c>
      <c r="F36" s="5">
        <v>37142</v>
      </c>
      <c r="G36" s="2">
        <v>20.75</v>
      </c>
      <c r="H36" s="2">
        <v>7.5</v>
      </c>
      <c r="I36" s="2">
        <v>6.4</v>
      </c>
      <c r="J36" s="2">
        <v>6</v>
      </c>
      <c r="K36" s="2">
        <v>40.65</v>
      </c>
      <c r="L36" s="2" t="s">
        <v>528</v>
      </c>
      <c r="M36" s="2" t="s">
        <v>528</v>
      </c>
    </row>
    <row r="37" spans="1:13" ht="14.45" customHeight="1" x14ac:dyDescent="0.25">
      <c r="A37" s="3">
        <v>31</v>
      </c>
      <c r="B37" s="2">
        <v>401</v>
      </c>
      <c r="C37" s="3" t="s">
        <v>465</v>
      </c>
      <c r="D37" s="3" t="s">
        <v>133</v>
      </c>
      <c r="E37" s="3" t="s">
        <v>13</v>
      </c>
      <c r="F37" s="5">
        <v>37051</v>
      </c>
      <c r="G37" s="2">
        <v>15.25</v>
      </c>
      <c r="H37" s="2">
        <v>6.6</v>
      </c>
      <c r="I37" s="2">
        <v>6.1</v>
      </c>
      <c r="J37" s="2">
        <v>6.1</v>
      </c>
      <c r="K37" s="2">
        <v>34.049999999999997</v>
      </c>
      <c r="L37" s="2" t="s">
        <v>528</v>
      </c>
      <c r="M37" s="2" t="s">
        <v>528</v>
      </c>
    </row>
    <row r="38" spans="1:13" ht="14.45" customHeight="1" x14ac:dyDescent="0.25">
      <c r="A38" s="3">
        <v>32</v>
      </c>
      <c r="B38" s="2">
        <v>385</v>
      </c>
      <c r="C38" s="3" t="s">
        <v>446</v>
      </c>
      <c r="D38" s="3" t="s">
        <v>41</v>
      </c>
      <c r="E38" s="3" t="s">
        <v>14</v>
      </c>
      <c r="F38" s="5">
        <v>36900</v>
      </c>
      <c r="G38" s="2">
        <v>17.5</v>
      </c>
      <c r="H38" s="2">
        <v>6.2</v>
      </c>
      <c r="I38" s="2">
        <v>5.9</v>
      </c>
      <c r="J38" s="2">
        <v>5.8</v>
      </c>
      <c r="K38" s="2">
        <v>35.4</v>
      </c>
      <c r="L38" s="2" t="s">
        <v>528</v>
      </c>
      <c r="M38" s="2" t="s">
        <v>16</v>
      </c>
    </row>
    <row r="39" spans="1:13" ht="14.45" customHeight="1" x14ac:dyDescent="0.25">
      <c r="A39" s="3">
        <v>33</v>
      </c>
      <c r="B39" s="2">
        <v>479</v>
      </c>
      <c r="C39" s="3" t="s">
        <v>372</v>
      </c>
      <c r="D39" s="3" t="s">
        <v>373</v>
      </c>
      <c r="E39" s="3" t="s">
        <v>13</v>
      </c>
      <c r="F39" s="5">
        <v>37146</v>
      </c>
      <c r="G39" s="2">
        <v>21.75</v>
      </c>
      <c r="H39" s="2">
        <v>5.9</v>
      </c>
      <c r="I39" s="2">
        <v>7.4</v>
      </c>
      <c r="J39" s="2">
        <v>6</v>
      </c>
      <c r="K39" s="2">
        <v>41.05</v>
      </c>
      <c r="L39" s="2" t="s">
        <v>528</v>
      </c>
      <c r="M39" s="2" t="s">
        <v>528</v>
      </c>
    </row>
    <row r="40" spans="1:13" ht="14.45" customHeight="1" x14ac:dyDescent="0.25">
      <c r="A40" s="3">
        <v>34</v>
      </c>
      <c r="B40" s="2">
        <v>245</v>
      </c>
      <c r="C40" s="3" t="s">
        <v>447</v>
      </c>
      <c r="D40" s="3" t="s">
        <v>312</v>
      </c>
      <c r="E40" s="3" t="s">
        <v>14</v>
      </c>
      <c r="F40" s="5">
        <v>37037</v>
      </c>
      <c r="G40" s="2">
        <v>16.75</v>
      </c>
      <c r="H40" s="2">
        <v>6.2</v>
      </c>
      <c r="I40" s="2">
        <v>5.6</v>
      </c>
      <c r="J40" s="2">
        <v>6.8</v>
      </c>
      <c r="K40" s="2">
        <v>35.35</v>
      </c>
      <c r="L40" s="2" t="s">
        <v>528</v>
      </c>
      <c r="M40" s="2" t="s">
        <v>16</v>
      </c>
    </row>
    <row r="41" spans="1:13" ht="14.45" customHeight="1" x14ac:dyDescent="0.25">
      <c r="A41" s="3">
        <v>35</v>
      </c>
      <c r="B41" s="2">
        <v>122</v>
      </c>
      <c r="C41" s="3" t="s">
        <v>415</v>
      </c>
      <c r="D41" s="3" t="s">
        <v>344</v>
      </c>
      <c r="E41" s="3" t="s">
        <v>14</v>
      </c>
      <c r="F41" s="5">
        <v>37205</v>
      </c>
      <c r="G41" s="2">
        <v>21.25</v>
      </c>
      <c r="H41" s="2">
        <v>5</v>
      </c>
      <c r="I41" s="2">
        <v>7.4</v>
      </c>
      <c r="J41" s="2">
        <v>4.5</v>
      </c>
      <c r="K41" s="2">
        <v>38.15</v>
      </c>
      <c r="L41" s="2" t="s">
        <v>528</v>
      </c>
      <c r="M41" s="2" t="s">
        <v>16</v>
      </c>
    </row>
    <row r="42" spans="1:13" ht="14.45" customHeight="1" x14ac:dyDescent="0.25">
      <c r="A42" s="3">
        <v>36</v>
      </c>
      <c r="B42" s="2">
        <v>362</v>
      </c>
      <c r="C42" s="3" t="s">
        <v>454</v>
      </c>
      <c r="D42" s="3" t="s">
        <v>455</v>
      </c>
      <c r="E42" s="3" t="s">
        <v>13</v>
      </c>
      <c r="F42" s="5">
        <v>37043</v>
      </c>
      <c r="G42" s="2">
        <v>15.5</v>
      </c>
      <c r="H42" s="2">
        <v>7.1</v>
      </c>
      <c r="I42" s="2">
        <v>7.5</v>
      </c>
      <c r="J42" s="2">
        <v>4.9000000000000004</v>
      </c>
      <c r="K42" s="2">
        <v>35</v>
      </c>
      <c r="L42" s="2" t="s">
        <v>528</v>
      </c>
      <c r="M42" s="2" t="s">
        <v>528</v>
      </c>
    </row>
    <row r="43" spans="1:13" ht="14.45" customHeight="1" x14ac:dyDescent="0.25">
      <c r="A43" s="3">
        <v>37</v>
      </c>
      <c r="B43" s="2">
        <v>490</v>
      </c>
      <c r="C43" s="3" t="s">
        <v>365</v>
      </c>
      <c r="D43" s="3" t="s">
        <v>366</v>
      </c>
      <c r="E43" s="3" t="s">
        <v>13</v>
      </c>
      <c r="F43" s="5">
        <v>37233</v>
      </c>
      <c r="G43" s="2">
        <v>22.5</v>
      </c>
      <c r="H43" s="2">
        <v>5.7</v>
      </c>
      <c r="I43" s="2">
        <v>7.3</v>
      </c>
      <c r="J43" s="2">
        <v>6</v>
      </c>
      <c r="K43" s="2">
        <v>41.5</v>
      </c>
      <c r="L43" s="2" t="s">
        <v>528</v>
      </c>
      <c r="M43" s="2" t="s">
        <v>528</v>
      </c>
    </row>
    <row r="44" spans="1:13" ht="14.45" customHeight="1" x14ac:dyDescent="0.25">
      <c r="A44" s="3">
        <v>38</v>
      </c>
      <c r="B44" s="2">
        <v>364</v>
      </c>
      <c r="C44" s="3" t="s">
        <v>367</v>
      </c>
      <c r="D44" s="3" t="s">
        <v>68</v>
      </c>
      <c r="E44" s="3" t="s">
        <v>14</v>
      </c>
      <c r="F44" s="5">
        <v>37165</v>
      </c>
      <c r="G44" s="2">
        <v>19.75</v>
      </c>
      <c r="H44" s="2">
        <v>7.5</v>
      </c>
      <c r="I44" s="2">
        <v>7.8</v>
      </c>
      <c r="J44" s="2">
        <v>6.4</v>
      </c>
      <c r="K44" s="2">
        <v>41.45</v>
      </c>
      <c r="L44" s="2" t="s">
        <v>528</v>
      </c>
      <c r="M44" s="2" t="s">
        <v>528</v>
      </c>
    </row>
    <row r="45" spans="1:13" ht="14.45" customHeight="1" x14ac:dyDescent="0.25">
      <c r="A45" s="3">
        <v>39</v>
      </c>
      <c r="B45" s="2">
        <v>313</v>
      </c>
      <c r="C45" s="3" t="s">
        <v>423</v>
      </c>
      <c r="D45" s="3" t="s">
        <v>209</v>
      </c>
      <c r="E45" s="3" t="s">
        <v>13</v>
      </c>
      <c r="F45" s="5">
        <v>37089</v>
      </c>
      <c r="G45" s="2">
        <v>21.75</v>
      </c>
      <c r="H45" s="2">
        <v>5.4</v>
      </c>
      <c r="I45" s="2">
        <v>5.2</v>
      </c>
      <c r="J45" s="2">
        <v>5.0999999999999996</v>
      </c>
      <c r="K45" s="2">
        <v>37.450000000000003</v>
      </c>
      <c r="L45" s="2" t="s">
        <v>16</v>
      </c>
      <c r="M45" s="2" t="s">
        <v>528</v>
      </c>
    </row>
    <row r="46" spans="1:13" ht="14.45" customHeight="1" x14ac:dyDescent="0.25">
      <c r="A46" s="3">
        <v>40</v>
      </c>
      <c r="B46" s="2">
        <v>502</v>
      </c>
      <c r="C46" s="3" t="s">
        <v>38</v>
      </c>
      <c r="D46" s="3" t="s">
        <v>266</v>
      </c>
      <c r="E46" s="3" t="s">
        <v>13</v>
      </c>
      <c r="F46" s="5">
        <v>36954</v>
      </c>
      <c r="G46" s="2">
        <v>23.5</v>
      </c>
      <c r="H46" s="2">
        <v>6.1</v>
      </c>
      <c r="I46" s="2">
        <v>6.8</v>
      </c>
      <c r="J46" s="2">
        <v>6.2</v>
      </c>
      <c r="K46" s="2">
        <v>42.6</v>
      </c>
      <c r="L46" s="2" t="s">
        <v>528</v>
      </c>
      <c r="M46" s="2" t="s">
        <v>528</v>
      </c>
    </row>
    <row r="47" spans="1:13" ht="14.45" customHeight="1" x14ac:dyDescent="0.25">
      <c r="A47" s="3">
        <v>41</v>
      </c>
      <c r="B47" s="2">
        <v>507</v>
      </c>
      <c r="C47" s="3" t="s">
        <v>64</v>
      </c>
      <c r="D47" s="3" t="s">
        <v>73</v>
      </c>
      <c r="E47" s="3" t="s">
        <v>14</v>
      </c>
      <c r="F47" s="5">
        <v>36923</v>
      </c>
      <c r="G47" s="2">
        <v>17.25</v>
      </c>
      <c r="H47" s="2">
        <v>5.5</v>
      </c>
      <c r="I47" s="2">
        <v>6.7</v>
      </c>
      <c r="J47" s="2">
        <v>5</v>
      </c>
      <c r="K47" s="2">
        <v>34.450000000000003</v>
      </c>
      <c r="L47" s="2" t="s">
        <v>528</v>
      </c>
      <c r="M47" s="2" t="s">
        <v>528</v>
      </c>
    </row>
    <row r="48" spans="1:13" ht="14.45" customHeight="1" x14ac:dyDescent="0.25">
      <c r="A48" s="3">
        <v>42</v>
      </c>
      <c r="B48" s="2">
        <v>390</v>
      </c>
      <c r="C48" s="3" t="s">
        <v>48</v>
      </c>
      <c r="D48" s="3" t="s">
        <v>487</v>
      </c>
      <c r="E48" s="3" t="s">
        <v>13</v>
      </c>
      <c r="F48" s="5">
        <v>37179</v>
      </c>
      <c r="G48" s="2">
        <v>16.25</v>
      </c>
      <c r="H48" s="2">
        <v>3.7</v>
      </c>
      <c r="I48" s="2">
        <v>5</v>
      </c>
      <c r="J48" s="2">
        <v>4.7</v>
      </c>
      <c r="K48" s="2">
        <v>29.65</v>
      </c>
      <c r="L48" s="2" t="s">
        <v>16</v>
      </c>
      <c r="M48" s="2" t="s">
        <v>528</v>
      </c>
    </row>
    <row r="49" spans="1:13" ht="14.45" customHeight="1" x14ac:dyDescent="0.25">
      <c r="A49" s="3">
        <v>43</v>
      </c>
      <c r="B49" s="2">
        <v>372</v>
      </c>
      <c r="C49" s="3" t="s">
        <v>355</v>
      </c>
      <c r="D49" s="3" t="s">
        <v>22</v>
      </c>
      <c r="E49" s="3" t="s">
        <v>14</v>
      </c>
      <c r="F49" s="5">
        <v>37069</v>
      </c>
      <c r="G49" s="2">
        <v>20.25</v>
      </c>
      <c r="H49" s="2">
        <v>8.1</v>
      </c>
      <c r="I49" s="2">
        <v>7.5</v>
      </c>
      <c r="J49" s="2">
        <v>6.4</v>
      </c>
      <c r="K49" s="2">
        <v>42.25</v>
      </c>
      <c r="L49" s="2" t="s">
        <v>528</v>
      </c>
      <c r="M49" s="2" t="s">
        <v>528</v>
      </c>
    </row>
    <row r="50" spans="1:13" ht="14.45" customHeight="1" x14ac:dyDescent="0.25">
      <c r="A50" s="3">
        <v>44</v>
      </c>
      <c r="B50" s="2">
        <v>261</v>
      </c>
      <c r="C50" s="3" t="s">
        <v>467</v>
      </c>
      <c r="D50" s="3" t="s">
        <v>92</v>
      </c>
      <c r="E50" s="3" t="s">
        <v>14</v>
      </c>
      <c r="F50" s="5">
        <v>36968</v>
      </c>
      <c r="G50" s="2">
        <v>16.5</v>
      </c>
      <c r="H50" s="2">
        <v>6.1</v>
      </c>
      <c r="I50" s="2">
        <v>5.9</v>
      </c>
      <c r="J50" s="2">
        <v>5.3</v>
      </c>
      <c r="K50" s="2">
        <v>33.799999999999997</v>
      </c>
      <c r="L50" s="2" t="s">
        <v>528</v>
      </c>
      <c r="M50" s="2" t="s">
        <v>16</v>
      </c>
    </row>
    <row r="51" spans="1:13" hidden="1" x14ac:dyDescent="0.25"/>
    <row r="52" spans="1:13" x14ac:dyDescent="0.25">
      <c r="C52" s="29" t="s">
        <v>537</v>
      </c>
      <c r="D52" s="29"/>
      <c r="E52" s="30"/>
    </row>
    <row r="53" spans="1:13" s="38" customFormat="1" ht="13.5" x14ac:dyDescent="0.2">
      <c r="C53" s="31" t="s">
        <v>529</v>
      </c>
      <c r="D53" s="32">
        <f>AVERAGE(G8:G50)</f>
        <v>19.846153846153847</v>
      </c>
      <c r="E53" s="33"/>
    </row>
    <row r="54" spans="1:13" s="38" customFormat="1" ht="13.5" x14ac:dyDescent="0.2">
      <c r="C54" s="31" t="s">
        <v>530</v>
      </c>
      <c r="D54" s="32">
        <f>MAX(G8:G50)</f>
        <v>25</v>
      </c>
      <c r="E54" s="33"/>
    </row>
    <row r="55" spans="1:13" s="38" customFormat="1" ht="13.5" x14ac:dyDescent="0.2">
      <c r="C55" s="31" t="s">
        <v>531</v>
      </c>
      <c r="D55" s="32">
        <f>MIN(G8:G50)</f>
        <v>14.5</v>
      </c>
      <c r="E55" s="33"/>
    </row>
    <row r="56" spans="1:13" s="38" customFormat="1" ht="13.5" x14ac:dyDescent="0.2">
      <c r="C56" s="31" t="s">
        <v>532</v>
      </c>
      <c r="D56" s="32">
        <f>AVERAGE(K8:K50)</f>
        <v>37.97179487179487</v>
      </c>
      <c r="E56" s="33"/>
    </row>
    <row r="57" spans="1:13" s="38" customFormat="1" ht="13.5" x14ac:dyDescent="0.2">
      <c r="C57" s="31" t="s">
        <v>533</v>
      </c>
      <c r="D57" s="31">
        <f>COUNTIF(E8:E50,"Nam")</f>
        <v>24</v>
      </c>
      <c r="E57" s="34"/>
    </row>
    <row r="58" spans="1:13" s="38" customFormat="1" ht="13.5" x14ac:dyDescent="0.2">
      <c r="C58" s="31" t="s">
        <v>534</v>
      </c>
      <c r="D58" s="31">
        <f>COUNTIF(E8:E50,"Nữ")</f>
        <v>19</v>
      </c>
      <c r="E58" s="34"/>
    </row>
    <row r="59" spans="1:13" s="38" customFormat="1" ht="13.5" x14ac:dyDescent="0.2">
      <c r="C59" s="31" t="s">
        <v>535</v>
      </c>
      <c r="D59" s="31">
        <f>COUNTIF(L8:L50,"x")</f>
        <v>8</v>
      </c>
      <c r="E59" s="34"/>
    </row>
    <row r="60" spans="1:13" s="38" customFormat="1" ht="13.5" x14ac:dyDescent="0.2">
      <c r="C60" s="31" t="s">
        <v>536</v>
      </c>
      <c r="D60" s="31">
        <f>COUNTIF(M8:M50,"x")</f>
        <v>11</v>
      </c>
      <c r="E60" s="34"/>
    </row>
  </sheetData>
  <sortState ref="B7:M49">
    <sortCondition ref="D7:D49"/>
    <sortCondition ref="C7:C49"/>
  </sortState>
  <mergeCells count="6">
    <mergeCell ref="C52:D52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3:D5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M49" sqref="A3:M49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" style="4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607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44" t="s">
        <v>608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18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3">
        <v>1</v>
      </c>
      <c r="B7" s="2">
        <v>321</v>
      </c>
      <c r="C7" s="3" t="s">
        <v>370</v>
      </c>
      <c r="D7" s="3" t="s">
        <v>17</v>
      </c>
      <c r="E7" s="3" t="s">
        <v>14</v>
      </c>
      <c r="F7" s="5">
        <v>37160</v>
      </c>
      <c r="G7" s="2">
        <v>19</v>
      </c>
      <c r="H7" s="2">
        <v>7.7</v>
      </c>
      <c r="I7" s="2">
        <v>7.6</v>
      </c>
      <c r="J7" s="2">
        <v>6.8</v>
      </c>
      <c r="K7" s="2">
        <v>41.1</v>
      </c>
      <c r="L7" s="2" t="s">
        <v>528</v>
      </c>
      <c r="M7" s="2" t="s">
        <v>528</v>
      </c>
    </row>
    <row r="8" spans="1:13" ht="14.45" customHeight="1" x14ac:dyDescent="0.25">
      <c r="A8" s="3">
        <v>2</v>
      </c>
      <c r="B8" s="2">
        <v>406</v>
      </c>
      <c r="C8" s="3" t="s">
        <v>364</v>
      </c>
      <c r="D8" s="3" t="s">
        <v>79</v>
      </c>
      <c r="E8" s="3" t="s">
        <v>13</v>
      </c>
      <c r="F8" s="5">
        <v>37169</v>
      </c>
      <c r="G8" s="2">
        <v>22.5</v>
      </c>
      <c r="H8" s="2">
        <v>6.6</v>
      </c>
      <c r="I8" s="2">
        <v>6.6</v>
      </c>
      <c r="J8" s="2">
        <v>5.8</v>
      </c>
      <c r="K8" s="2">
        <v>41.5</v>
      </c>
      <c r="L8" s="2" t="s">
        <v>528</v>
      </c>
      <c r="M8" s="2" t="s">
        <v>528</v>
      </c>
    </row>
    <row r="9" spans="1:13" ht="14.45" customHeight="1" x14ac:dyDescent="0.25">
      <c r="A9" s="3">
        <v>3</v>
      </c>
      <c r="B9" s="2" t="s">
        <v>490</v>
      </c>
      <c r="C9" s="3" t="s">
        <v>149</v>
      </c>
      <c r="D9" s="3" t="s">
        <v>509</v>
      </c>
      <c r="E9" s="3" t="s">
        <v>13</v>
      </c>
      <c r="F9" s="2"/>
      <c r="G9" s="2"/>
      <c r="H9" s="2"/>
      <c r="I9" s="2"/>
      <c r="J9" s="2"/>
      <c r="K9" s="2"/>
      <c r="L9" s="2" t="s">
        <v>528</v>
      </c>
      <c r="M9" s="2" t="s">
        <v>528</v>
      </c>
    </row>
    <row r="10" spans="1:13" ht="14.45" customHeight="1" x14ac:dyDescent="0.25">
      <c r="A10" s="3">
        <v>4</v>
      </c>
      <c r="B10" s="2">
        <v>375</v>
      </c>
      <c r="C10" s="3" t="s">
        <v>395</v>
      </c>
      <c r="D10" s="3" t="s">
        <v>396</v>
      </c>
      <c r="E10" s="3" t="s">
        <v>14</v>
      </c>
      <c r="F10" s="5">
        <v>37151</v>
      </c>
      <c r="G10" s="2">
        <v>21.75</v>
      </c>
      <c r="H10" s="2">
        <v>5.7</v>
      </c>
      <c r="I10" s="2">
        <v>6.3</v>
      </c>
      <c r="J10" s="2">
        <v>5.5</v>
      </c>
      <c r="K10" s="2">
        <v>39.25</v>
      </c>
      <c r="L10" s="2" t="s">
        <v>528</v>
      </c>
      <c r="M10" s="2" t="s">
        <v>528</v>
      </c>
    </row>
    <row r="11" spans="1:13" ht="14.45" customHeight="1" x14ac:dyDescent="0.25">
      <c r="A11" s="3">
        <v>5</v>
      </c>
      <c r="B11" s="2">
        <v>324</v>
      </c>
      <c r="C11" s="3" t="s">
        <v>173</v>
      </c>
      <c r="D11" s="3" t="s">
        <v>49</v>
      </c>
      <c r="E11" s="3" t="s">
        <v>13</v>
      </c>
      <c r="F11" s="5">
        <v>36882</v>
      </c>
      <c r="G11" s="2">
        <v>14.5</v>
      </c>
      <c r="H11" s="2">
        <v>6.6</v>
      </c>
      <c r="I11" s="2">
        <v>5.2</v>
      </c>
      <c r="J11" s="2">
        <v>6.4</v>
      </c>
      <c r="K11" s="2">
        <v>32.700000000000003</v>
      </c>
      <c r="L11" s="2" t="s">
        <v>528</v>
      </c>
      <c r="M11" s="2" t="s">
        <v>528</v>
      </c>
    </row>
    <row r="12" spans="1:13" ht="14.45" customHeight="1" x14ac:dyDescent="0.25">
      <c r="A12" s="3">
        <v>6</v>
      </c>
      <c r="B12" s="2">
        <v>378</v>
      </c>
      <c r="C12" s="3" t="s">
        <v>413</v>
      </c>
      <c r="D12" s="3" t="s">
        <v>411</v>
      </c>
      <c r="E12" s="3" t="s">
        <v>13</v>
      </c>
      <c r="F12" s="5">
        <v>37155</v>
      </c>
      <c r="G12" s="2">
        <v>21.25</v>
      </c>
      <c r="H12" s="2">
        <v>5.5</v>
      </c>
      <c r="I12" s="2">
        <v>6</v>
      </c>
      <c r="J12" s="2">
        <v>5.5</v>
      </c>
      <c r="K12" s="2">
        <v>38.25</v>
      </c>
      <c r="L12" s="2" t="s">
        <v>528</v>
      </c>
      <c r="M12" s="2" t="s">
        <v>528</v>
      </c>
    </row>
    <row r="13" spans="1:13" ht="14.45" customHeight="1" x14ac:dyDescent="0.25">
      <c r="A13" s="3">
        <v>7</v>
      </c>
      <c r="B13" s="2">
        <v>152</v>
      </c>
      <c r="C13" s="3" t="s">
        <v>378</v>
      </c>
      <c r="D13" s="3" t="s">
        <v>86</v>
      </c>
      <c r="E13" s="3" t="s">
        <v>13</v>
      </c>
      <c r="F13" s="5">
        <v>37028</v>
      </c>
      <c r="G13" s="2">
        <v>23.5</v>
      </c>
      <c r="H13" s="2">
        <v>5.6</v>
      </c>
      <c r="I13" s="2">
        <v>5.7</v>
      </c>
      <c r="J13" s="2">
        <v>5.8</v>
      </c>
      <c r="K13" s="2">
        <v>40.6</v>
      </c>
      <c r="L13" s="2" t="s">
        <v>16</v>
      </c>
      <c r="M13" s="2" t="s">
        <v>528</v>
      </c>
    </row>
    <row r="14" spans="1:13" ht="14.45" customHeight="1" x14ac:dyDescent="0.25">
      <c r="A14" s="3">
        <v>8</v>
      </c>
      <c r="B14" s="2">
        <v>153</v>
      </c>
      <c r="C14" s="3" t="s">
        <v>283</v>
      </c>
      <c r="D14" s="3" t="s">
        <v>24</v>
      </c>
      <c r="E14" s="3" t="s">
        <v>14</v>
      </c>
      <c r="F14" s="5">
        <v>37093</v>
      </c>
      <c r="G14" s="2">
        <v>21.25</v>
      </c>
      <c r="H14" s="2">
        <v>6.1</v>
      </c>
      <c r="I14" s="2">
        <v>6.6</v>
      </c>
      <c r="J14" s="2">
        <v>5</v>
      </c>
      <c r="K14" s="2">
        <v>38.950000000000003</v>
      </c>
      <c r="L14" s="2" t="s">
        <v>528</v>
      </c>
      <c r="M14" s="2" t="s">
        <v>528</v>
      </c>
    </row>
    <row r="15" spans="1:13" ht="14.45" customHeight="1" x14ac:dyDescent="0.25">
      <c r="A15" s="3">
        <v>9</v>
      </c>
      <c r="B15" s="2">
        <v>328</v>
      </c>
      <c r="C15" s="3" t="s">
        <v>425</v>
      </c>
      <c r="D15" s="3" t="s">
        <v>45</v>
      </c>
      <c r="E15" s="3" t="s">
        <v>13</v>
      </c>
      <c r="F15" s="5">
        <v>36902</v>
      </c>
      <c r="G15" s="2">
        <v>17.25</v>
      </c>
      <c r="H15" s="2">
        <v>7.7</v>
      </c>
      <c r="I15" s="2">
        <v>7.3</v>
      </c>
      <c r="J15" s="2">
        <v>5</v>
      </c>
      <c r="K15" s="2">
        <v>37.25</v>
      </c>
      <c r="L15" s="2" t="s">
        <v>16</v>
      </c>
      <c r="M15" s="2" t="s">
        <v>528</v>
      </c>
    </row>
    <row r="16" spans="1:13" ht="14.45" customHeight="1" x14ac:dyDescent="0.25">
      <c r="A16" s="3">
        <v>10</v>
      </c>
      <c r="B16" s="2">
        <v>155</v>
      </c>
      <c r="C16" s="3" t="s">
        <v>173</v>
      </c>
      <c r="D16" s="3" t="s">
        <v>63</v>
      </c>
      <c r="E16" s="3" t="s">
        <v>13</v>
      </c>
      <c r="F16" s="5">
        <v>36979</v>
      </c>
      <c r="G16" s="2">
        <v>20</v>
      </c>
      <c r="H16" s="2">
        <v>5</v>
      </c>
      <c r="I16" s="2">
        <v>5.2</v>
      </c>
      <c r="J16" s="2">
        <v>5.4</v>
      </c>
      <c r="K16" s="2">
        <v>35.6</v>
      </c>
      <c r="L16" s="2" t="s">
        <v>528</v>
      </c>
      <c r="M16" s="2" t="s">
        <v>528</v>
      </c>
    </row>
    <row r="17" spans="1:13" ht="14.45" customHeight="1" x14ac:dyDescent="0.25">
      <c r="A17" s="3">
        <v>11</v>
      </c>
      <c r="B17" s="2">
        <v>290</v>
      </c>
      <c r="C17" s="3" t="s">
        <v>409</v>
      </c>
      <c r="D17" s="3" t="s">
        <v>128</v>
      </c>
      <c r="E17" s="3" t="s">
        <v>13</v>
      </c>
      <c r="F17" s="5">
        <v>37012</v>
      </c>
      <c r="G17" s="2">
        <v>23</v>
      </c>
      <c r="H17" s="2">
        <v>6.1</v>
      </c>
      <c r="I17" s="2">
        <v>5.4</v>
      </c>
      <c r="J17" s="2">
        <v>4.0999999999999996</v>
      </c>
      <c r="K17" s="2">
        <v>38.6</v>
      </c>
      <c r="L17" s="2" t="s">
        <v>528</v>
      </c>
      <c r="M17" s="2" t="s">
        <v>528</v>
      </c>
    </row>
    <row r="18" spans="1:13" ht="14.45" customHeight="1" x14ac:dyDescent="0.25">
      <c r="A18" s="3">
        <v>12</v>
      </c>
      <c r="B18" s="2">
        <v>158</v>
      </c>
      <c r="C18" s="3" t="s">
        <v>478</v>
      </c>
      <c r="D18" s="3" t="s">
        <v>128</v>
      </c>
      <c r="E18" s="3" t="s">
        <v>13</v>
      </c>
      <c r="F18" s="5">
        <v>37046</v>
      </c>
      <c r="G18" s="2">
        <v>17.75</v>
      </c>
      <c r="H18" s="2">
        <v>3.5</v>
      </c>
      <c r="I18" s="2">
        <v>5.0999999999999996</v>
      </c>
      <c r="J18" s="2">
        <v>5.8</v>
      </c>
      <c r="K18" s="2">
        <v>32.15</v>
      </c>
      <c r="L18" s="2" t="s">
        <v>16</v>
      </c>
      <c r="M18" s="2" t="s">
        <v>528</v>
      </c>
    </row>
    <row r="19" spans="1:13" ht="14.45" customHeight="1" x14ac:dyDescent="0.25">
      <c r="A19" s="3">
        <v>13</v>
      </c>
      <c r="B19" s="2">
        <v>139</v>
      </c>
      <c r="C19" s="3" t="s">
        <v>444</v>
      </c>
      <c r="D19" s="3" t="s">
        <v>120</v>
      </c>
      <c r="E19" s="3" t="s">
        <v>13</v>
      </c>
      <c r="F19" s="5">
        <v>37127</v>
      </c>
      <c r="G19" s="2">
        <v>22.25</v>
      </c>
      <c r="H19" s="2">
        <v>4</v>
      </c>
      <c r="I19" s="2">
        <v>5</v>
      </c>
      <c r="J19" s="2">
        <v>4.2</v>
      </c>
      <c r="K19" s="2">
        <v>35.450000000000003</v>
      </c>
      <c r="L19" s="2" t="s">
        <v>16</v>
      </c>
      <c r="M19" s="2" t="s">
        <v>528</v>
      </c>
    </row>
    <row r="20" spans="1:13" ht="14.45" customHeight="1" x14ac:dyDescent="0.25">
      <c r="A20" s="3">
        <v>14</v>
      </c>
      <c r="B20" s="2">
        <v>447</v>
      </c>
      <c r="C20" s="3" t="s">
        <v>359</v>
      </c>
      <c r="D20" s="3" t="s">
        <v>360</v>
      </c>
      <c r="E20" s="3" t="s">
        <v>14</v>
      </c>
      <c r="F20" s="5">
        <v>36909</v>
      </c>
      <c r="G20" s="2">
        <v>23</v>
      </c>
      <c r="H20" s="2">
        <v>6.8</v>
      </c>
      <c r="I20" s="2">
        <v>6</v>
      </c>
      <c r="J20" s="2">
        <v>6.3</v>
      </c>
      <c r="K20" s="2">
        <v>42.1</v>
      </c>
      <c r="L20" s="2" t="s">
        <v>528</v>
      </c>
      <c r="M20" s="2" t="s">
        <v>16</v>
      </c>
    </row>
    <row r="21" spans="1:13" ht="14.45" customHeight="1" x14ac:dyDescent="0.25">
      <c r="A21" s="3">
        <v>15</v>
      </c>
      <c r="B21" s="2">
        <v>107</v>
      </c>
      <c r="C21" s="3" t="s">
        <v>393</v>
      </c>
      <c r="D21" s="3" t="s">
        <v>260</v>
      </c>
      <c r="E21" s="3" t="s">
        <v>14</v>
      </c>
      <c r="F21" s="5">
        <v>37152</v>
      </c>
      <c r="G21" s="2">
        <v>20.25</v>
      </c>
      <c r="H21" s="2">
        <v>6</v>
      </c>
      <c r="I21" s="2">
        <v>7</v>
      </c>
      <c r="J21" s="2">
        <v>6.4</v>
      </c>
      <c r="K21" s="2">
        <v>39.65</v>
      </c>
      <c r="L21" s="2" t="s">
        <v>528</v>
      </c>
      <c r="M21" s="2" t="s">
        <v>16</v>
      </c>
    </row>
    <row r="22" spans="1:13" ht="14.45" customHeight="1" x14ac:dyDescent="0.25">
      <c r="A22" s="3">
        <v>16</v>
      </c>
      <c r="B22" s="2" t="s">
        <v>490</v>
      </c>
      <c r="C22" s="3" t="s">
        <v>492</v>
      </c>
      <c r="D22" s="3" t="s">
        <v>39</v>
      </c>
      <c r="E22" s="3" t="s">
        <v>13</v>
      </c>
      <c r="F22" s="2"/>
      <c r="G22" s="2"/>
      <c r="H22" s="2"/>
      <c r="I22" s="2"/>
      <c r="J22" s="2"/>
      <c r="K22" s="2"/>
      <c r="L22" s="2" t="s">
        <v>528</v>
      </c>
      <c r="M22" s="2" t="s">
        <v>528</v>
      </c>
    </row>
    <row r="23" spans="1:13" ht="14.45" customHeight="1" x14ac:dyDescent="0.25">
      <c r="A23" s="3">
        <v>17</v>
      </c>
      <c r="B23" s="2">
        <v>449</v>
      </c>
      <c r="C23" s="3" t="s">
        <v>70</v>
      </c>
      <c r="D23" s="3" t="s">
        <v>356</v>
      </c>
      <c r="E23" s="3" t="s">
        <v>14</v>
      </c>
      <c r="F23" s="5">
        <v>37176</v>
      </c>
      <c r="G23" s="2">
        <v>23</v>
      </c>
      <c r="H23" s="2">
        <v>5.9</v>
      </c>
      <c r="I23" s="2">
        <v>7.4</v>
      </c>
      <c r="J23" s="2">
        <v>5.9</v>
      </c>
      <c r="K23" s="2">
        <v>42.2</v>
      </c>
      <c r="L23" s="2" t="s">
        <v>528</v>
      </c>
      <c r="M23" s="2" t="s">
        <v>528</v>
      </c>
    </row>
    <row r="24" spans="1:13" ht="14.45" customHeight="1" x14ac:dyDescent="0.25">
      <c r="A24" s="3">
        <v>18</v>
      </c>
      <c r="B24" s="2">
        <v>452</v>
      </c>
      <c r="C24" s="3" t="s">
        <v>419</v>
      </c>
      <c r="D24" s="3" t="s">
        <v>13</v>
      </c>
      <c r="E24" s="3" t="s">
        <v>13</v>
      </c>
      <c r="F24" s="5">
        <v>37159</v>
      </c>
      <c r="G24" s="2">
        <v>22.5</v>
      </c>
      <c r="H24" s="2">
        <v>5.2</v>
      </c>
      <c r="I24" s="2">
        <v>6.1</v>
      </c>
      <c r="J24" s="2">
        <v>4.0999999999999996</v>
      </c>
      <c r="K24" s="2">
        <v>37.9</v>
      </c>
      <c r="L24" s="2" t="s">
        <v>528</v>
      </c>
      <c r="M24" s="2" t="s">
        <v>528</v>
      </c>
    </row>
    <row r="25" spans="1:13" ht="14.45" customHeight="1" x14ac:dyDescent="0.25">
      <c r="A25" s="3">
        <v>19</v>
      </c>
      <c r="B25" s="2">
        <v>56</v>
      </c>
      <c r="C25" s="3" t="s">
        <v>421</v>
      </c>
      <c r="D25" s="3" t="s">
        <v>112</v>
      </c>
      <c r="E25" s="3" t="s">
        <v>14</v>
      </c>
      <c r="F25" s="5">
        <v>37018</v>
      </c>
      <c r="G25" s="2">
        <v>19.25</v>
      </c>
      <c r="H25" s="2">
        <v>5.4</v>
      </c>
      <c r="I25" s="2">
        <v>6.5</v>
      </c>
      <c r="J25" s="2">
        <v>6.5</v>
      </c>
      <c r="K25" s="2">
        <v>37.65</v>
      </c>
      <c r="L25" s="2" t="s">
        <v>528</v>
      </c>
      <c r="M25" s="2" t="s">
        <v>528</v>
      </c>
    </row>
    <row r="26" spans="1:13" ht="14.45" customHeight="1" x14ac:dyDescent="0.25">
      <c r="A26" s="3">
        <v>20</v>
      </c>
      <c r="B26" s="2">
        <v>111</v>
      </c>
      <c r="C26" s="3" t="s">
        <v>391</v>
      </c>
      <c r="D26" s="3" t="s">
        <v>307</v>
      </c>
      <c r="E26" s="3" t="s">
        <v>14</v>
      </c>
      <c r="F26" s="5">
        <v>37253</v>
      </c>
      <c r="G26" s="2">
        <v>21.5</v>
      </c>
      <c r="H26" s="2">
        <v>6.5</v>
      </c>
      <c r="I26" s="2">
        <v>5.9</v>
      </c>
      <c r="J26" s="2">
        <v>5.8</v>
      </c>
      <c r="K26" s="2">
        <v>39.700000000000003</v>
      </c>
      <c r="L26" s="2" t="s">
        <v>528</v>
      </c>
      <c r="M26" s="2" t="s">
        <v>16</v>
      </c>
    </row>
    <row r="27" spans="1:13" ht="14.45" customHeight="1" x14ac:dyDescent="0.25">
      <c r="A27" s="3">
        <v>21</v>
      </c>
      <c r="B27" s="2">
        <v>345</v>
      </c>
      <c r="C27" s="3" t="s">
        <v>431</v>
      </c>
      <c r="D27" s="3" t="s">
        <v>116</v>
      </c>
      <c r="E27" s="3" t="s">
        <v>14</v>
      </c>
      <c r="F27" s="5">
        <v>37254</v>
      </c>
      <c r="G27" s="2">
        <v>17</v>
      </c>
      <c r="H27" s="2">
        <v>6.5</v>
      </c>
      <c r="I27" s="2">
        <v>7.5</v>
      </c>
      <c r="J27" s="2">
        <v>5.5</v>
      </c>
      <c r="K27" s="2">
        <v>36.5</v>
      </c>
      <c r="L27" s="2" t="s">
        <v>528</v>
      </c>
      <c r="M27" s="2" t="s">
        <v>16</v>
      </c>
    </row>
    <row r="28" spans="1:13" ht="14.45" customHeight="1" x14ac:dyDescent="0.25">
      <c r="A28" s="3">
        <v>22</v>
      </c>
      <c r="B28" s="2">
        <v>19</v>
      </c>
      <c r="C28" s="3" t="s">
        <v>475</v>
      </c>
      <c r="D28" s="3" t="s">
        <v>458</v>
      </c>
      <c r="E28" s="3" t="s">
        <v>13</v>
      </c>
      <c r="F28" s="5">
        <v>36399</v>
      </c>
      <c r="G28" s="2">
        <v>15.25</v>
      </c>
      <c r="H28" s="2">
        <v>5.6</v>
      </c>
      <c r="I28" s="2">
        <v>5.9</v>
      </c>
      <c r="J28" s="2">
        <v>5.5</v>
      </c>
      <c r="K28" s="2">
        <v>32.25</v>
      </c>
      <c r="L28" s="2" t="s">
        <v>16</v>
      </c>
      <c r="M28" s="2" t="s">
        <v>528</v>
      </c>
    </row>
    <row r="29" spans="1:13" ht="14.45" customHeight="1" x14ac:dyDescent="0.25">
      <c r="A29" s="3">
        <v>23</v>
      </c>
      <c r="B29" s="2">
        <v>238</v>
      </c>
      <c r="C29" s="3" t="s">
        <v>472</v>
      </c>
      <c r="D29" s="3" t="s">
        <v>218</v>
      </c>
      <c r="E29" s="3" t="s">
        <v>13</v>
      </c>
      <c r="F29" s="5">
        <v>36874</v>
      </c>
      <c r="G29" s="2">
        <v>15.25</v>
      </c>
      <c r="H29" s="2">
        <v>6.1</v>
      </c>
      <c r="I29" s="2">
        <v>5.8</v>
      </c>
      <c r="J29" s="2">
        <v>5.6</v>
      </c>
      <c r="K29" s="2">
        <v>32.75</v>
      </c>
      <c r="L29" s="2" t="s">
        <v>16</v>
      </c>
      <c r="M29" s="2" t="s">
        <v>528</v>
      </c>
    </row>
    <row r="30" spans="1:13" ht="14.45" customHeight="1" x14ac:dyDescent="0.25">
      <c r="A30" s="3">
        <v>24</v>
      </c>
      <c r="B30" s="2">
        <v>350</v>
      </c>
      <c r="C30" s="3" t="s">
        <v>389</v>
      </c>
      <c r="D30" s="3" t="s">
        <v>57</v>
      </c>
      <c r="E30" s="3" t="s">
        <v>13</v>
      </c>
      <c r="F30" s="5">
        <v>37056</v>
      </c>
      <c r="G30" s="2">
        <v>18</v>
      </c>
      <c r="H30" s="2">
        <v>7.8</v>
      </c>
      <c r="I30" s="2">
        <v>8</v>
      </c>
      <c r="J30" s="2">
        <v>6.1</v>
      </c>
      <c r="K30" s="2">
        <v>39.9</v>
      </c>
      <c r="L30" s="2" t="s">
        <v>16</v>
      </c>
      <c r="M30" s="2" t="s">
        <v>528</v>
      </c>
    </row>
    <row r="31" spans="1:13" ht="14.45" customHeight="1" x14ac:dyDescent="0.25">
      <c r="A31" s="3">
        <v>25</v>
      </c>
      <c r="B31" s="2">
        <v>472</v>
      </c>
      <c r="C31" s="3" t="s">
        <v>408</v>
      </c>
      <c r="D31" s="3" t="s">
        <v>125</v>
      </c>
      <c r="E31" s="3" t="s">
        <v>14</v>
      </c>
      <c r="F31" s="5">
        <v>37091</v>
      </c>
      <c r="G31" s="2">
        <v>21</v>
      </c>
      <c r="H31" s="2">
        <v>5.5</v>
      </c>
      <c r="I31" s="2">
        <v>6.5</v>
      </c>
      <c r="J31" s="2">
        <v>5.6</v>
      </c>
      <c r="K31" s="2">
        <v>38.6</v>
      </c>
      <c r="L31" s="2" t="s">
        <v>528</v>
      </c>
      <c r="M31" s="2" t="s">
        <v>528</v>
      </c>
    </row>
    <row r="32" spans="1:13" ht="14.45" customHeight="1" x14ac:dyDescent="0.25">
      <c r="A32" s="3">
        <v>26</v>
      </c>
      <c r="B32" s="2">
        <v>302</v>
      </c>
      <c r="C32" s="3" t="s">
        <v>397</v>
      </c>
      <c r="D32" s="3" t="s">
        <v>398</v>
      </c>
      <c r="E32" s="3" t="s">
        <v>13</v>
      </c>
      <c r="F32" s="5">
        <v>36903</v>
      </c>
      <c r="G32" s="2">
        <v>20.25</v>
      </c>
      <c r="H32" s="2">
        <v>6.4</v>
      </c>
      <c r="I32" s="2">
        <v>5.4</v>
      </c>
      <c r="J32" s="2">
        <v>7</v>
      </c>
      <c r="K32" s="2">
        <v>39.049999999999997</v>
      </c>
      <c r="L32" s="2" t="s">
        <v>16</v>
      </c>
      <c r="M32" s="2" t="s">
        <v>528</v>
      </c>
    </row>
    <row r="33" spans="1:13" ht="14.45" customHeight="1" x14ac:dyDescent="0.25">
      <c r="A33" s="3">
        <v>27</v>
      </c>
      <c r="B33" s="2" t="s">
        <v>493</v>
      </c>
      <c r="C33" s="3" t="s">
        <v>494</v>
      </c>
      <c r="D33" s="3" t="s">
        <v>145</v>
      </c>
      <c r="E33" s="3" t="s">
        <v>14</v>
      </c>
      <c r="F33" s="2"/>
      <c r="G33" s="2"/>
      <c r="H33" s="2"/>
      <c r="I33" s="2"/>
      <c r="J33" s="2"/>
      <c r="K33" s="2"/>
      <c r="L33" s="2" t="s">
        <v>528</v>
      </c>
      <c r="M33" s="2" t="s">
        <v>528</v>
      </c>
    </row>
    <row r="34" spans="1:13" ht="14.45" customHeight="1" x14ac:dyDescent="0.25">
      <c r="A34" s="3">
        <v>28</v>
      </c>
      <c r="B34" s="2">
        <v>354</v>
      </c>
      <c r="C34" s="3" t="s">
        <v>369</v>
      </c>
      <c r="D34" s="3" t="s">
        <v>59</v>
      </c>
      <c r="E34" s="3" t="s">
        <v>14</v>
      </c>
      <c r="F34" s="5">
        <v>37010</v>
      </c>
      <c r="G34" s="2">
        <v>17.5</v>
      </c>
      <c r="H34" s="2">
        <v>8</v>
      </c>
      <c r="I34" s="2">
        <v>7.9</v>
      </c>
      <c r="J34" s="2">
        <v>7.7</v>
      </c>
      <c r="K34" s="2">
        <v>41.1</v>
      </c>
      <c r="L34" s="2" t="s">
        <v>528</v>
      </c>
      <c r="M34" s="2" t="s">
        <v>16</v>
      </c>
    </row>
    <row r="35" spans="1:13" ht="14.45" customHeight="1" x14ac:dyDescent="0.25">
      <c r="A35" s="3">
        <v>29</v>
      </c>
      <c r="B35" s="2">
        <v>384</v>
      </c>
      <c r="C35" s="3" t="s">
        <v>418</v>
      </c>
      <c r="D35" s="3" t="s">
        <v>59</v>
      </c>
      <c r="E35" s="3" t="s">
        <v>14</v>
      </c>
      <c r="F35" s="5">
        <v>37250</v>
      </c>
      <c r="G35" s="2">
        <v>20.5</v>
      </c>
      <c r="H35" s="2">
        <v>6.3</v>
      </c>
      <c r="I35" s="2">
        <v>5.8</v>
      </c>
      <c r="J35" s="2">
        <v>5.4</v>
      </c>
      <c r="K35" s="2">
        <v>38</v>
      </c>
      <c r="L35" s="2" t="s">
        <v>528</v>
      </c>
      <c r="M35" s="2" t="s">
        <v>528</v>
      </c>
    </row>
    <row r="36" spans="1:13" ht="14.45" customHeight="1" x14ac:dyDescent="0.25">
      <c r="A36" s="3">
        <v>30</v>
      </c>
      <c r="B36" s="2">
        <v>114</v>
      </c>
      <c r="C36" s="3" t="s">
        <v>377</v>
      </c>
      <c r="D36" s="3" t="s">
        <v>133</v>
      </c>
      <c r="E36" s="3" t="s">
        <v>13</v>
      </c>
      <c r="F36" s="5">
        <v>37059</v>
      </c>
      <c r="G36" s="2">
        <v>22</v>
      </c>
      <c r="H36" s="2">
        <v>5</v>
      </c>
      <c r="I36" s="2">
        <v>7.1</v>
      </c>
      <c r="J36" s="2">
        <v>6.5</v>
      </c>
      <c r="K36" s="2">
        <v>40.6</v>
      </c>
      <c r="L36" s="2" t="s">
        <v>528</v>
      </c>
      <c r="M36" s="2" t="s">
        <v>528</v>
      </c>
    </row>
    <row r="37" spans="1:13" ht="14.45" customHeight="1" x14ac:dyDescent="0.25">
      <c r="A37" s="3">
        <v>31</v>
      </c>
      <c r="B37" s="2">
        <v>115</v>
      </c>
      <c r="C37" s="3" t="s">
        <v>221</v>
      </c>
      <c r="D37" s="3" t="s">
        <v>253</v>
      </c>
      <c r="E37" s="3" t="s">
        <v>13</v>
      </c>
      <c r="F37" s="5">
        <v>36572</v>
      </c>
      <c r="G37" s="2">
        <v>21.5</v>
      </c>
      <c r="H37" s="2">
        <v>4.5999999999999996</v>
      </c>
      <c r="I37" s="2">
        <v>7</v>
      </c>
      <c r="J37" s="2">
        <v>5.9</v>
      </c>
      <c r="K37" s="2">
        <v>39</v>
      </c>
      <c r="L37" s="2" t="s">
        <v>528</v>
      </c>
      <c r="M37" s="2" t="s">
        <v>528</v>
      </c>
    </row>
    <row r="38" spans="1:13" ht="14.45" customHeight="1" x14ac:dyDescent="0.25">
      <c r="A38" s="3">
        <v>32</v>
      </c>
      <c r="B38" s="2">
        <v>358</v>
      </c>
      <c r="C38" s="3" t="s">
        <v>375</v>
      </c>
      <c r="D38" s="3" t="s">
        <v>373</v>
      </c>
      <c r="E38" s="3" t="s">
        <v>13</v>
      </c>
      <c r="F38" s="5">
        <v>37243</v>
      </c>
      <c r="G38" s="2">
        <v>21</v>
      </c>
      <c r="H38" s="2">
        <v>7.2</v>
      </c>
      <c r="I38" s="2">
        <v>7.7</v>
      </c>
      <c r="J38" s="2">
        <v>5</v>
      </c>
      <c r="K38" s="2">
        <v>40.9</v>
      </c>
      <c r="L38" s="2" t="s">
        <v>16</v>
      </c>
      <c r="M38" s="2" t="s">
        <v>528</v>
      </c>
    </row>
    <row r="39" spans="1:13" ht="14.45" customHeight="1" x14ac:dyDescent="0.25">
      <c r="A39" s="3">
        <v>33</v>
      </c>
      <c r="B39" s="2">
        <v>359</v>
      </c>
      <c r="C39" s="3" t="s">
        <v>399</v>
      </c>
      <c r="D39" s="3" t="s">
        <v>312</v>
      </c>
      <c r="E39" s="3" t="s">
        <v>14</v>
      </c>
      <c r="F39" s="5">
        <v>37095</v>
      </c>
      <c r="G39" s="2">
        <v>19.75</v>
      </c>
      <c r="H39" s="2">
        <v>6.8</v>
      </c>
      <c r="I39" s="2">
        <v>7.2</v>
      </c>
      <c r="J39" s="2">
        <v>5.3</v>
      </c>
      <c r="K39" s="2">
        <v>39.049999999999997</v>
      </c>
      <c r="L39" s="2" t="s">
        <v>528</v>
      </c>
      <c r="M39" s="2" t="s">
        <v>16</v>
      </c>
    </row>
    <row r="40" spans="1:13" ht="14.45" customHeight="1" x14ac:dyDescent="0.25">
      <c r="A40" s="3">
        <v>34</v>
      </c>
      <c r="B40" s="2">
        <v>274</v>
      </c>
      <c r="C40" s="3" t="s">
        <v>468</v>
      </c>
      <c r="D40" s="3" t="s">
        <v>469</v>
      </c>
      <c r="E40" s="3" t="s">
        <v>14</v>
      </c>
      <c r="F40" s="5">
        <v>36903</v>
      </c>
      <c r="G40" s="2">
        <v>17.5</v>
      </c>
      <c r="H40" s="2">
        <v>5.5</v>
      </c>
      <c r="I40" s="2">
        <v>5.6</v>
      </c>
      <c r="J40" s="2">
        <v>5</v>
      </c>
      <c r="K40" s="2">
        <v>33.6</v>
      </c>
      <c r="L40" s="2" t="s">
        <v>528</v>
      </c>
      <c r="M40" s="2" t="s">
        <v>528</v>
      </c>
    </row>
    <row r="41" spans="1:13" ht="14.45" customHeight="1" x14ac:dyDescent="0.25">
      <c r="A41" s="3">
        <v>35</v>
      </c>
      <c r="B41" s="2">
        <v>120</v>
      </c>
      <c r="C41" s="3" t="s">
        <v>400</v>
      </c>
      <c r="D41" s="3" t="s">
        <v>258</v>
      </c>
      <c r="E41" s="3" t="s">
        <v>13</v>
      </c>
      <c r="F41" s="5">
        <v>36801</v>
      </c>
      <c r="G41" s="2">
        <v>22.75</v>
      </c>
      <c r="H41" s="2">
        <v>5.5</v>
      </c>
      <c r="I41" s="2">
        <v>5.4</v>
      </c>
      <c r="J41" s="2">
        <v>5.3</v>
      </c>
      <c r="K41" s="2">
        <v>38.950000000000003</v>
      </c>
      <c r="L41" s="2" t="s">
        <v>16</v>
      </c>
      <c r="M41" s="2" t="s">
        <v>528</v>
      </c>
    </row>
    <row r="42" spans="1:13" ht="14.45" customHeight="1" x14ac:dyDescent="0.25">
      <c r="A42" s="3">
        <v>36</v>
      </c>
      <c r="B42" s="2">
        <v>123</v>
      </c>
      <c r="C42" s="3" t="s">
        <v>470</v>
      </c>
      <c r="D42" s="3" t="s">
        <v>344</v>
      </c>
      <c r="E42" s="3" t="s">
        <v>14</v>
      </c>
      <c r="F42" s="5">
        <v>36994</v>
      </c>
      <c r="G42" s="2">
        <v>17</v>
      </c>
      <c r="H42" s="2">
        <v>5.2</v>
      </c>
      <c r="I42" s="2">
        <v>5.9</v>
      </c>
      <c r="J42" s="2">
        <v>5.0999999999999996</v>
      </c>
      <c r="K42" s="2">
        <v>33.200000000000003</v>
      </c>
      <c r="L42" s="2" t="s">
        <v>528</v>
      </c>
      <c r="M42" s="2" t="s">
        <v>16</v>
      </c>
    </row>
    <row r="43" spans="1:13" ht="14.45" customHeight="1" x14ac:dyDescent="0.25">
      <c r="A43" s="3">
        <v>37</v>
      </c>
      <c r="B43" s="2">
        <v>252</v>
      </c>
      <c r="C43" s="3" t="s">
        <v>451</v>
      </c>
      <c r="D43" s="3" t="s">
        <v>123</v>
      </c>
      <c r="E43" s="3" t="s">
        <v>13</v>
      </c>
      <c r="F43" s="5">
        <v>37076</v>
      </c>
      <c r="G43" s="2">
        <v>18</v>
      </c>
      <c r="H43" s="2">
        <v>5</v>
      </c>
      <c r="I43" s="2">
        <v>5.6</v>
      </c>
      <c r="J43" s="2">
        <v>6.5</v>
      </c>
      <c r="K43" s="2">
        <v>35.1</v>
      </c>
      <c r="L43" s="2" t="s">
        <v>16</v>
      </c>
      <c r="M43" s="2" t="s">
        <v>528</v>
      </c>
    </row>
    <row r="44" spans="1:13" ht="14.45" customHeight="1" x14ac:dyDescent="0.25">
      <c r="A44" s="3">
        <v>38</v>
      </c>
      <c r="B44" s="2" t="s">
        <v>490</v>
      </c>
      <c r="C44" s="3" t="s">
        <v>508</v>
      </c>
      <c r="D44" s="3" t="s">
        <v>68</v>
      </c>
      <c r="E44" s="3" t="s">
        <v>14</v>
      </c>
      <c r="F44" s="2"/>
      <c r="G44" s="2"/>
      <c r="H44" s="2"/>
      <c r="I44" s="2"/>
      <c r="J44" s="2"/>
      <c r="K44" s="2"/>
      <c r="L44" s="2" t="s">
        <v>528</v>
      </c>
      <c r="M44" s="2" t="s">
        <v>528</v>
      </c>
    </row>
    <row r="45" spans="1:13" ht="14.45" customHeight="1" x14ac:dyDescent="0.25">
      <c r="A45" s="3">
        <v>39</v>
      </c>
      <c r="B45" s="2">
        <v>312</v>
      </c>
      <c r="C45" s="3" t="s">
        <v>432</v>
      </c>
      <c r="D45" s="3" t="s">
        <v>209</v>
      </c>
      <c r="E45" s="3" t="s">
        <v>13</v>
      </c>
      <c r="F45" s="5">
        <v>37155</v>
      </c>
      <c r="G45" s="2">
        <v>22</v>
      </c>
      <c r="H45" s="2">
        <v>5.5</v>
      </c>
      <c r="I45" s="2">
        <v>4.5</v>
      </c>
      <c r="J45" s="2">
        <v>4.3</v>
      </c>
      <c r="K45" s="2">
        <v>36.299999999999997</v>
      </c>
      <c r="L45" s="2" t="s">
        <v>528</v>
      </c>
      <c r="M45" s="2" t="s">
        <v>528</v>
      </c>
    </row>
    <row r="46" spans="1:13" ht="14.45" customHeight="1" x14ac:dyDescent="0.25">
      <c r="A46" s="3">
        <v>40</v>
      </c>
      <c r="B46" s="2">
        <v>255</v>
      </c>
      <c r="C46" s="3" t="s">
        <v>273</v>
      </c>
      <c r="D46" s="3" t="s">
        <v>266</v>
      </c>
      <c r="E46" s="3" t="s">
        <v>13</v>
      </c>
      <c r="F46" s="5">
        <v>36960</v>
      </c>
      <c r="G46" s="2">
        <v>20.5</v>
      </c>
      <c r="H46" s="2">
        <v>6.7</v>
      </c>
      <c r="I46" s="2">
        <v>6</v>
      </c>
      <c r="J46" s="2">
        <v>6.2</v>
      </c>
      <c r="K46" s="2">
        <v>39.4</v>
      </c>
      <c r="L46" s="2" t="s">
        <v>16</v>
      </c>
      <c r="M46" s="2" t="s">
        <v>528</v>
      </c>
    </row>
    <row r="47" spans="1:13" ht="14.45" customHeight="1" x14ac:dyDescent="0.25">
      <c r="A47" s="3">
        <v>41</v>
      </c>
      <c r="B47" s="2">
        <v>256</v>
      </c>
      <c r="C47" s="3" t="s">
        <v>485</v>
      </c>
      <c r="D47" s="3" t="s">
        <v>73</v>
      </c>
      <c r="E47" s="3" t="s">
        <v>14</v>
      </c>
      <c r="F47" s="5">
        <v>37181</v>
      </c>
      <c r="G47" s="2">
        <v>17.5</v>
      </c>
      <c r="H47" s="2">
        <v>3.6</v>
      </c>
      <c r="I47" s="2">
        <v>5.5</v>
      </c>
      <c r="J47" s="2">
        <v>4.0999999999999996</v>
      </c>
      <c r="K47" s="2">
        <v>30.7</v>
      </c>
      <c r="L47" s="2" t="s">
        <v>528</v>
      </c>
      <c r="M47" s="2" t="s">
        <v>16</v>
      </c>
    </row>
    <row r="48" spans="1:13" ht="14.45" customHeight="1" x14ac:dyDescent="0.25">
      <c r="A48" s="3">
        <v>42</v>
      </c>
      <c r="B48" s="2">
        <v>514</v>
      </c>
      <c r="C48" s="3" t="s">
        <v>170</v>
      </c>
      <c r="D48" s="3" t="s">
        <v>164</v>
      </c>
      <c r="E48" s="3" t="s">
        <v>13</v>
      </c>
      <c r="F48" s="5">
        <v>37072</v>
      </c>
      <c r="G48" s="2">
        <v>25</v>
      </c>
      <c r="H48" s="2">
        <v>6.2</v>
      </c>
      <c r="I48" s="2">
        <v>6.1</v>
      </c>
      <c r="J48" s="2">
        <v>5.9</v>
      </c>
      <c r="K48" s="2">
        <v>43.2</v>
      </c>
      <c r="L48" s="2" t="s">
        <v>528</v>
      </c>
      <c r="M48" s="2" t="s">
        <v>528</v>
      </c>
    </row>
    <row r="49" spans="1:13" ht="14.45" customHeight="1" x14ac:dyDescent="0.25">
      <c r="A49" s="3">
        <v>43</v>
      </c>
      <c r="B49" s="2">
        <v>27</v>
      </c>
      <c r="C49" s="3" t="s">
        <v>192</v>
      </c>
      <c r="D49" s="3" t="s">
        <v>22</v>
      </c>
      <c r="E49" s="3" t="s">
        <v>14</v>
      </c>
      <c r="F49" s="5">
        <v>36968</v>
      </c>
      <c r="G49" s="2">
        <v>19</v>
      </c>
      <c r="H49" s="2">
        <v>5.5</v>
      </c>
      <c r="I49" s="2">
        <v>5.9</v>
      </c>
      <c r="J49" s="2">
        <v>6.1</v>
      </c>
      <c r="K49" s="2">
        <v>36.5</v>
      </c>
      <c r="L49" s="2" t="s">
        <v>528</v>
      </c>
      <c r="M49" s="2" t="s">
        <v>16</v>
      </c>
    </row>
    <row r="50" spans="1:13" hidden="1" x14ac:dyDescent="0.25"/>
    <row r="51" spans="1:13" x14ac:dyDescent="0.25">
      <c r="C51" s="29" t="s">
        <v>537</v>
      </c>
      <c r="D51" s="29"/>
      <c r="E51" s="30"/>
    </row>
    <row r="52" spans="1:13" s="38" customFormat="1" ht="13.5" x14ac:dyDescent="0.2">
      <c r="C52" s="31" t="s">
        <v>529</v>
      </c>
      <c r="D52" s="32">
        <f>AVERAGE(G8:G49)</f>
        <v>20.07236842105263</v>
      </c>
      <c r="E52" s="33"/>
    </row>
    <row r="53" spans="1:13" s="38" customFormat="1" ht="13.5" x14ac:dyDescent="0.2">
      <c r="C53" s="31" t="s">
        <v>530</v>
      </c>
      <c r="D53" s="32">
        <f>MAX(G8:G49)</f>
        <v>25</v>
      </c>
      <c r="E53" s="33"/>
    </row>
    <row r="54" spans="1:13" s="38" customFormat="1" ht="13.5" x14ac:dyDescent="0.2">
      <c r="C54" s="31" t="s">
        <v>531</v>
      </c>
      <c r="D54" s="32">
        <f>MIN(G8:G49)</f>
        <v>14.5</v>
      </c>
      <c r="E54" s="33"/>
    </row>
    <row r="55" spans="1:13" s="38" customFormat="1" ht="13.5" x14ac:dyDescent="0.2">
      <c r="C55" s="31" t="s">
        <v>532</v>
      </c>
      <c r="D55" s="32">
        <f>AVERAGE(K8:K49)</f>
        <v>37.74078947368421</v>
      </c>
      <c r="E55" s="33"/>
    </row>
    <row r="56" spans="1:13" s="38" customFormat="1" ht="13.5" x14ac:dyDescent="0.2">
      <c r="C56" s="31" t="s">
        <v>533</v>
      </c>
      <c r="D56" s="31">
        <f>COUNTIF(E8:E49,"Nam")</f>
        <v>24</v>
      </c>
      <c r="E56" s="34"/>
    </row>
    <row r="57" spans="1:13" s="38" customFormat="1" ht="13.5" x14ac:dyDescent="0.2">
      <c r="C57" s="31" t="s">
        <v>534</v>
      </c>
      <c r="D57" s="31">
        <f>COUNTIF(E8:E49,"Nữ")</f>
        <v>18</v>
      </c>
      <c r="E57" s="34"/>
    </row>
    <row r="58" spans="1:13" s="38" customFormat="1" ht="13.5" x14ac:dyDescent="0.2">
      <c r="C58" s="31" t="s">
        <v>535</v>
      </c>
      <c r="D58" s="31">
        <f>COUNTIF(L8:L49,"x")</f>
        <v>12</v>
      </c>
      <c r="E58" s="34"/>
    </row>
    <row r="59" spans="1:13" s="38" customFormat="1" ht="13.5" x14ac:dyDescent="0.2">
      <c r="C59" s="31" t="s">
        <v>536</v>
      </c>
      <c r="D59" s="31">
        <f>COUNTIF(M8:M49,"x")</f>
        <v>9</v>
      </c>
      <c r="E59" s="34"/>
    </row>
  </sheetData>
  <sortState ref="B7:M49">
    <sortCondition ref="D7:D49"/>
    <sortCondition ref="C7:C49"/>
  </sortState>
  <mergeCells count="6">
    <mergeCell ref="C51:D51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2:D5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M49" sqref="A3:M49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1.7109375" style="4" bestFit="1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609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610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18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ht="14.45" customHeight="1" x14ac:dyDescent="0.25">
      <c r="A7" s="3">
        <v>1</v>
      </c>
      <c r="B7" s="2">
        <v>145</v>
      </c>
      <c r="C7" s="3" t="s">
        <v>463</v>
      </c>
      <c r="D7" s="3" t="s">
        <v>17</v>
      </c>
      <c r="E7" s="3" t="s">
        <v>14</v>
      </c>
      <c r="F7" s="5">
        <v>36997</v>
      </c>
      <c r="G7" s="2">
        <v>20.75</v>
      </c>
      <c r="H7" s="2">
        <v>6.4</v>
      </c>
      <c r="I7" s="2">
        <v>3.7</v>
      </c>
      <c r="J7" s="2">
        <v>3.6</v>
      </c>
      <c r="K7" s="2">
        <v>34.450000000000003</v>
      </c>
      <c r="L7" s="2" t="s">
        <v>528</v>
      </c>
      <c r="M7" s="2" t="s">
        <v>16</v>
      </c>
    </row>
    <row r="8" spans="1:13" ht="14.45" customHeight="1" x14ac:dyDescent="0.25">
      <c r="A8" s="3">
        <v>2</v>
      </c>
      <c r="B8" s="2">
        <v>322</v>
      </c>
      <c r="C8" s="3" t="s">
        <v>452</v>
      </c>
      <c r="D8" s="3" t="s">
        <v>79</v>
      </c>
      <c r="E8" s="3" t="s">
        <v>13</v>
      </c>
      <c r="F8" s="5">
        <v>37155</v>
      </c>
      <c r="G8" s="2">
        <v>15</v>
      </c>
      <c r="H8" s="2">
        <v>7.6</v>
      </c>
      <c r="I8" s="2">
        <v>7</v>
      </c>
      <c r="J8" s="2">
        <v>5.5</v>
      </c>
      <c r="K8" s="2">
        <v>35.1</v>
      </c>
      <c r="L8" s="2" t="s">
        <v>16</v>
      </c>
      <c r="M8" s="2" t="s">
        <v>528</v>
      </c>
    </row>
    <row r="9" spans="1:13" ht="14.45" customHeight="1" x14ac:dyDescent="0.25">
      <c r="A9" s="3">
        <v>3</v>
      </c>
      <c r="B9" s="2">
        <v>282</v>
      </c>
      <c r="C9" s="3" t="s">
        <v>388</v>
      </c>
      <c r="D9" s="3" t="s">
        <v>178</v>
      </c>
      <c r="E9" s="3" t="s">
        <v>13</v>
      </c>
      <c r="F9" s="5">
        <v>37084</v>
      </c>
      <c r="G9" s="2">
        <v>21.5</v>
      </c>
      <c r="H9" s="2">
        <v>6</v>
      </c>
      <c r="I9" s="2">
        <v>5.9</v>
      </c>
      <c r="J9" s="2">
        <v>6.5</v>
      </c>
      <c r="K9" s="2">
        <v>39.9</v>
      </c>
      <c r="L9" s="2" t="s">
        <v>528</v>
      </c>
      <c r="M9" s="2" t="s">
        <v>528</v>
      </c>
    </row>
    <row r="10" spans="1:13" ht="14.45" customHeight="1" x14ac:dyDescent="0.25">
      <c r="A10" s="3">
        <v>4</v>
      </c>
      <c r="B10" s="2">
        <v>417</v>
      </c>
      <c r="C10" s="3" t="s">
        <v>352</v>
      </c>
      <c r="D10" s="3" t="s">
        <v>302</v>
      </c>
      <c r="E10" s="3" t="s">
        <v>14</v>
      </c>
      <c r="F10" s="5">
        <v>37221</v>
      </c>
      <c r="G10" s="2">
        <v>25</v>
      </c>
      <c r="H10" s="2">
        <v>5.7</v>
      </c>
      <c r="I10" s="2">
        <v>7</v>
      </c>
      <c r="J10" s="2">
        <v>4.8</v>
      </c>
      <c r="K10" s="2">
        <v>42.5</v>
      </c>
      <c r="L10" s="2" t="s">
        <v>528</v>
      </c>
      <c r="M10" s="2" t="s">
        <v>528</v>
      </c>
    </row>
    <row r="11" spans="1:13" ht="14.45" customHeight="1" x14ac:dyDescent="0.25">
      <c r="A11" s="3">
        <v>5</v>
      </c>
      <c r="B11" s="2">
        <v>421</v>
      </c>
      <c r="C11" s="3" t="s">
        <v>357</v>
      </c>
      <c r="D11" s="3" t="s">
        <v>90</v>
      </c>
      <c r="E11" s="3" t="s">
        <v>13</v>
      </c>
      <c r="F11" s="5">
        <v>37084</v>
      </c>
      <c r="G11" s="2">
        <v>23.75</v>
      </c>
      <c r="H11" s="2">
        <v>6.5</v>
      </c>
      <c r="I11" s="2">
        <v>6.6</v>
      </c>
      <c r="J11" s="2">
        <v>5.3</v>
      </c>
      <c r="K11" s="2">
        <v>42.15</v>
      </c>
      <c r="L11" s="2" t="s">
        <v>528</v>
      </c>
      <c r="M11" s="2" t="s">
        <v>528</v>
      </c>
    </row>
    <row r="12" spans="1:13" ht="14.45" customHeight="1" x14ac:dyDescent="0.25">
      <c r="A12" s="3">
        <v>6</v>
      </c>
      <c r="B12" s="2">
        <v>102</v>
      </c>
      <c r="C12" s="3" t="s">
        <v>273</v>
      </c>
      <c r="D12" s="3" t="s">
        <v>96</v>
      </c>
      <c r="E12" s="3" t="s">
        <v>13</v>
      </c>
      <c r="F12" s="5">
        <v>36975</v>
      </c>
      <c r="G12" s="2">
        <v>19</v>
      </c>
      <c r="H12" s="2">
        <v>6.6</v>
      </c>
      <c r="I12" s="2">
        <v>5.3</v>
      </c>
      <c r="J12" s="2">
        <v>5.0999999999999996</v>
      </c>
      <c r="K12" s="2">
        <v>36</v>
      </c>
      <c r="L12" s="2" t="s">
        <v>528</v>
      </c>
      <c r="M12" s="2" t="s">
        <v>528</v>
      </c>
    </row>
    <row r="13" spans="1:13" ht="14.45" customHeight="1" x14ac:dyDescent="0.25">
      <c r="A13" s="3">
        <v>7</v>
      </c>
      <c r="B13" s="2">
        <v>288</v>
      </c>
      <c r="C13" s="3" t="s">
        <v>84</v>
      </c>
      <c r="D13" s="3" t="s">
        <v>85</v>
      </c>
      <c r="E13" s="3" t="s">
        <v>14</v>
      </c>
      <c r="F13" s="5">
        <v>36928</v>
      </c>
      <c r="G13" s="2">
        <v>19.5</v>
      </c>
      <c r="H13" s="2">
        <v>5.2</v>
      </c>
      <c r="I13" s="2">
        <v>5.3</v>
      </c>
      <c r="J13" s="2">
        <v>6.2</v>
      </c>
      <c r="K13" s="2">
        <v>36.200000000000003</v>
      </c>
      <c r="L13" s="2" t="s">
        <v>528</v>
      </c>
      <c r="M13" s="2" t="s">
        <v>16</v>
      </c>
    </row>
    <row r="14" spans="1:13" ht="14.45" customHeight="1" x14ac:dyDescent="0.25">
      <c r="A14" s="3">
        <v>8</v>
      </c>
      <c r="B14" s="2">
        <v>211</v>
      </c>
      <c r="C14" s="3" t="s">
        <v>471</v>
      </c>
      <c r="D14" s="3" t="s">
        <v>45</v>
      </c>
      <c r="E14" s="3" t="s">
        <v>13</v>
      </c>
      <c r="F14" s="5">
        <v>37177</v>
      </c>
      <c r="G14" s="2">
        <v>15.5</v>
      </c>
      <c r="H14" s="2">
        <v>6.3</v>
      </c>
      <c r="I14" s="2">
        <v>5.5</v>
      </c>
      <c r="J14" s="2">
        <v>5.9</v>
      </c>
      <c r="K14" s="2">
        <v>33.200000000000003</v>
      </c>
      <c r="L14" s="2" t="s">
        <v>528</v>
      </c>
      <c r="M14" s="2" t="s">
        <v>528</v>
      </c>
    </row>
    <row r="15" spans="1:13" ht="14.45" customHeight="1" x14ac:dyDescent="0.25">
      <c r="A15" s="3">
        <v>9</v>
      </c>
      <c r="B15" s="2">
        <v>215</v>
      </c>
      <c r="C15" s="3" t="s">
        <v>513</v>
      </c>
      <c r="D15" s="3" t="s">
        <v>514</v>
      </c>
      <c r="E15" s="2" t="s">
        <v>13</v>
      </c>
      <c r="F15" s="5">
        <v>37146</v>
      </c>
      <c r="G15" s="2">
        <v>18.75</v>
      </c>
      <c r="H15" s="2">
        <v>5</v>
      </c>
      <c r="I15" s="2">
        <v>4.5999999999999996</v>
      </c>
      <c r="J15" s="2">
        <v>3.5</v>
      </c>
      <c r="K15" s="2">
        <v>31.85</v>
      </c>
      <c r="L15" s="2" t="s">
        <v>16</v>
      </c>
      <c r="M15" s="2" t="s">
        <v>528</v>
      </c>
    </row>
    <row r="16" spans="1:13" ht="14.45" customHeight="1" x14ac:dyDescent="0.25">
      <c r="A16" s="3">
        <v>10</v>
      </c>
      <c r="B16" s="2">
        <v>218</v>
      </c>
      <c r="C16" s="3" t="s">
        <v>417</v>
      </c>
      <c r="D16" s="3" t="s">
        <v>128</v>
      </c>
      <c r="E16" s="3" t="s">
        <v>13</v>
      </c>
      <c r="F16" s="5">
        <v>37222</v>
      </c>
      <c r="G16" s="2">
        <v>21.5</v>
      </c>
      <c r="H16" s="2">
        <v>5</v>
      </c>
      <c r="I16" s="2">
        <v>6.5</v>
      </c>
      <c r="J16" s="2">
        <v>5</v>
      </c>
      <c r="K16" s="2">
        <v>38</v>
      </c>
      <c r="L16" s="2" t="s">
        <v>16</v>
      </c>
      <c r="M16" s="2" t="s">
        <v>528</v>
      </c>
    </row>
    <row r="17" spans="1:13" ht="14.45" customHeight="1" x14ac:dyDescent="0.25">
      <c r="A17" s="3">
        <v>11</v>
      </c>
      <c r="B17" s="2">
        <v>161</v>
      </c>
      <c r="C17" s="3" t="s">
        <v>473</v>
      </c>
      <c r="D17" s="3" t="s">
        <v>474</v>
      </c>
      <c r="E17" s="3" t="s">
        <v>13</v>
      </c>
      <c r="F17" s="5">
        <v>37091</v>
      </c>
      <c r="G17" s="2">
        <v>16</v>
      </c>
      <c r="H17" s="2">
        <v>5.9</v>
      </c>
      <c r="I17" s="2">
        <v>5.4</v>
      </c>
      <c r="J17" s="2">
        <v>5.3</v>
      </c>
      <c r="K17" s="2">
        <v>32.6</v>
      </c>
      <c r="L17" s="2" t="s">
        <v>16</v>
      </c>
      <c r="M17" s="2" t="s">
        <v>528</v>
      </c>
    </row>
    <row r="18" spans="1:13" ht="14.45" customHeight="1" x14ac:dyDescent="0.25">
      <c r="A18" s="3">
        <v>12</v>
      </c>
      <c r="B18" s="2">
        <v>333</v>
      </c>
      <c r="C18" s="3" t="s">
        <v>414</v>
      </c>
      <c r="D18" s="3" t="s">
        <v>360</v>
      </c>
      <c r="E18" s="3" t="s">
        <v>14</v>
      </c>
      <c r="F18" s="5">
        <v>36978</v>
      </c>
      <c r="G18" s="2">
        <v>17.5</v>
      </c>
      <c r="H18" s="2">
        <v>7.5</v>
      </c>
      <c r="I18" s="2">
        <v>7.2</v>
      </c>
      <c r="J18" s="2">
        <v>6</v>
      </c>
      <c r="K18" s="2">
        <v>38.200000000000003</v>
      </c>
      <c r="L18" s="2" t="s">
        <v>528</v>
      </c>
      <c r="M18" s="2" t="s">
        <v>528</v>
      </c>
    </row>
    <row r="19" spans="1:13" ht="14.45" customHeight="1" x14ac:dyDescent="0.25">
      <c r="A19" s="3">
        <v>13</v>
      </c>
      <c r="B19" s="2">
        <v>50</v>
      </c>
      <c r="C19" s="3" t="s">
        <v>412</v>
      </c>
      <c r="D19" s="3" t="s">
        <v>260</v>
      </c>
      <c r="E19" s="3" t="s">
        <v>14</v>
      </c>
      <c r="F19" s="5">
        <v>37168</v>
      </c>
      <c r="G19" s="2">
        <v>20</v>
      </c>
      <c r="H19" s="2">
        <v>4.7</v>
      </c>
      <c r="I19" s="2">
        <v>7</v>
      </c>
      <c r="J19" s="2">
        <v>6.6</v>
      </c>
      <c r="K19" s="2">
        <v>38.299999999999997</v>
      </c>
      <c r="L19" s="2" t="s">
        <v>528</v>
      </c>
      <c r="M19" s="2" t="s">
        <v>16</v>
      </c>
    </row>
    <row r="20" spans="1:13" ht="14.45" customHeight="1" x14ac:dyDescent="0.25">
      <c r="A20" s="3">
        <v>14</v>
      </c>
      <c r="B20" s="2">
        <v>227</v>
      </c>
      <c r="C20" s="3" t="s">
        <v>482</v>
      </c>
      <c r="D20" s="3" t="s">
        <v>39</v>
      </c>
      <c r="E20" s="3" t="s">
        <v>13</v>
      </c>
      <c r="F20" s="5">
        <v>36913</v>
      </c>
      <c r="G20" s="2">
        <v>17.75</v>
      </c>
      <c r="H20" s="2">
        <v>3.5</v>
      </c>
      <c r="I20" s="2">
        <v>5.2</v>
      </c>
      <c r="J20" s="2">
        <v>4.5</v>
      </c>
      <c r="K20" s="2">
        <v>30.95</v>
      </c>
      <c r="L20" s="2" t="s">
        <v>16</v>
      </c>
      <c r="M20" s="2" t="s">
        <v>528</v>
      </c>
    </row>
    <row r="21" spans="1:13" ht="14.45" customHeight="1" x14ac:dyDescent="0.25">
      <c r="A21" s="3">
        <v>15</v>
      </c>
      <c r="B21" s="2">
        <v>166</v>
      </c>
      <c r="C21" s="3" t="s">
        <v>324</v>
      </c>
      <c r="D21" s="3" t="s">
        <v>141</v>
      </c>
      <c r="E21" s="3" t="s">
        <v>14</v>
      </c>
      <c r="F21" s="5">
        <v>36951</v>
      </c>
      <c r="G21" s="2">
        <v>20.25</v>
      </c>
      <c r="H21" s="2">
        <v>5</v>
      </c>
      <c r="I21" s="2">
        <v>5.6</v>
      </c>
      <c r="J21" s="2">
        <v>3.5</v>
      </c>
      <c r="K21" s="2">
        <v>34.35</v>
      </c>
      <c r="L21" s="2" t="s">
        <v>528</v>
      </c>
      <c r="M21" s="2" t="s">
        <v>16</v>
      </c>
    </row>
    <row r="22" spans="1:13" ht="14.45" customHeight="1" x14ac:dyDescent="0.25">
      <c r="A22" s="3">
        <v>16</v>
      </c>
      <c r="B22" s="2" t="s">
        <v>490</v>
      </c>
      <c r="C22" s="3" t="s">
        <v>510</v>
      </c>
      <c r="D22" s="3" t="s">
        <v>112</v>
      </c>
      <c r="E22" s="3" t="s">
        <v>14</v>
      </c>
      <c r="F22" s="2"/>
      <c r="G22" s="2"/>
      <c r="H22" s="2"/>
      <c r="I22" s="2"/>
      <c r="J22" s="2"/>
      <c r="K22" s="2"/>
      <c r="L22" s="2" t="s">
        <v>528</v>
      </c>
      <c r="M22" s="2" t="s">
        <v>528</v>
      </c>
    </row>
    <row r="23" spans="1:13" ht="14.45" customHeight="1" x14ac:dyDescent="0.25">
      <c r="A23" s="3">
        <v>17</v>
      </c>
      <c r="B23" s="2">
        <v>233</v>
      </c>
      <c r="C23" s="3" t="s">
        <v>380</v>
      </c>
      <c r="D23" s="3" t="s">
        <v>237</v>
      </c>
      <c r="E23" s="3" t="s">
        <v>14</v>
      </c>
      <c r="F23" s="5">
        <v>37056</v>
      </c>
      <c r="G23" s="2">
        <v>20.75</v>
      </c>
      <c r="H23" s="2">
        <v>6.1</v>
      </c>
      <c r="I23" s="2">
        <v>6.6</v>
      </c>
      <c r="J23" s="2">
        <v>6.9</v>
      </c>
      <c r="K23" s="2">
        <v>40.35</v>
      </c>
      <c r="L23" s="2" t="s">
        <v>528</v>
      </c>
      <c r="M23" s="2" t="s">
        <v>16</v>
      </c>
    </row>
    <row r="24" spans="1:13" ht="14.45" customHeight="1" x14ac:dyDescent="0.25">
      <c r="A24" s="3">
        <v>18</v>
      </c>
      <c r="B24" s="2">
        <v>343</v>
      </c>
      <c r="C24" s="3" t="s">
        <v>273</v>
      </c>
      <c r="D24" s="3" t="s">
        <v>113</v>
      </c>
      <c r="E24" s="3" t="s">
        <v>13</v>
      </c>
      <c r="F24" s="5">
        <v>37024</v>
      </c>
      <c r="G24" s="2">
        <v>18</v>
      </c>
      <c r="H24" s="2">
        <v>5.6</v>
      </c>
      <c r="I24" s="2">
        <v>7.3</v>
      </c>
      <c r="J24" s="2">
        <v>5.8</v>
      </c>
      <c r="K24" s="2">
        <v>36.700000000000003</v>
      </c>
      <c r="L24" s="2" t="s">
        <v>16</v>
      </c>
      <c r="M24" s="2" t="s">
        <v>528</v>
      </c>
    </row>
    <row r="25" spans="1:13" ht="14.45" customHeight="1" x14ac:dyDescent="0.25">
      <c r="A25" s="3">
        <v>19</v>
      </c>
      <c r="B25" s="2">
        <v>18</v>
      </c>
      <c r="C25" s="3" t="s">
        <v>406</v>
      </c>
      <c r="D25" s="3" t="s">
        <v>307</v>
      </c>
      <c r="E25" s="3" t="s">
        <v>14</v>
      </c>
      <c r="F25" s="5">
        <v>36914</v>
      </c>
      <c r="G25" s="2">
        <v>21.5</v>
      </c>
      <c r="H25" s="2">
        <v>6.4</v>
      </c>
      <c r="I25" s="2">
        <v>5.9</v>
      </c>
      <c r="J25" s="2">
        <v>4.9000000000000004</v>
      </c>
      <c r="K25" s="2">
        <v>38.700000000000003</v>
      </c>
      <c r="L25" s="2" t="s">
        <v>528</v>
      </c>
      <c r="M25" s="2" t="s">
        <v>528</v>
      </c>
    </row>
    <row r="26" spans="1:13" ht="14.45" customHeight="1" x14ac:dyDescent="0.25">
      <c r="A26" s="3">
        <v>20</v>
      </c>
      <c r="B26" s="2">
        <v>269</v>
      </c>
      <c r="C26" s="3" t="s">
        <v>484</v>
      </c>
      <c r="D26" s="3" t="s">
        <v>116</v>
      </c>
      <c r="E26" s="3" t="s">
        <v>14</v>
      </c>
      <c r="F26" s="5">
        <v>37000</v>
      </c>
      <c r="G26" s="2">
        <v>16.75</v>
      </c>
      <c r="H26" s="2">
        <v>4.4000000000000004</v>
      </c>
      <c r="I26" s="2">
        <v>5.5</v>
      </c>
      <c r="J26" s="2">
        <v>4.0999999999999996</v>
      </c>
      <c r="K26" s="2">
        <v>30.75</v>
      </c>
      <c r="L26" s="2" t="s">
        <v>528</v>
      </c>
      <c r="M26" s="2" t="s">
        <v>16</v>
      </c>
    </row>
    <row r="27" spans="1:13" ht="14.45" customHeight="1" x14ac:dyDescent="0.25">
      <c r="A27" s="3">
        <v>21</v>
      </c>
      <c r="B27" s="2">
        <v>173</v>
      </c>
      <c r="C27" s="3" t="s">
        <v>456</v>
      </c>
      <c r="D27" s="3" t="s">
        <v>43</v>
      </c>
      <c r="E27" s="3" t="s">
        <v>13</v>
      </c>
      <c r="F27" s="5">
        <v>37074</v>
      </c>
      <c r="G27" s="2">
        <v>17.5</v>
      </c>
      <c r="H27" s="2">
        <v>6.2</v>
      </c>
      <c r="I27" s="2">
        <v>5.2</v>
      </c>
      <c r="J27" s="2">
        <v>5.9</v>
      </c>
      <c r="K27" s="2">
        <v>34.799999999999997</v>
      </c>
      <c r="L27" s="2" t="s">
        <v>16</v>
      </c>
      <c r="M27" s="2" t="s">
        <v>528</v>
      </c>
    </row>
    <row r="28" spans="1:13" ht="14.45" customHeight="1" x14ac:dyDescent="0.25">
      <c r="A28" s="3">
        <v>22</v>
      </c>
      <c r="B28" s="2" t="s">
        <v>490</v>
      </c>
      <c r="C28" s="3" t="s">
        <v>498</v>
      </c>
      <c r="D28" s="3" t="s">
        <v>351</v>
      </c>
      <c r="E28" s="3" t="s">
        <v>13</v>
      </c>
      <c r="F28" s="2"/>
      <c r="G28" s="2"/>
      <c r="H28" s="2"/>
      <c r="I28" s="2"/>
      <c r="J28" s="2"/>
      <c r="K28" s="2"/>
      <c r="L28" s="2" t="s">
        <v>528</v>
      </c>
      <c r="M28" s="2" t="s">
        <v>528</v>
      </c>
    </row>
    <row r="29" spans="1:13" ht="14.45" customHeight="1" x14ac:dyDescent="0.25">
      <c r="A29" s="3">
        <v>23</v>
      </c>
      <c r="B29" s="2">
        <v>237</v>
      </c>
      <c r="C29" s="3" t="s">
        <v>480</v>
      </c>
      <c r="D29" s="3" t="s">
        <v>218</v>
      </c>
      <c r="E29" s="3" t="s">
        <v>13</v>
      </c>
      <c r="F29" s="5">
        <v>36982</v>
      </c>
      <c r="G29" s="2">
        <v>18.25</v>
      </c>
      <c r="H29" s="2">
        <v>4.3</v>
      </c>
      <c r="I29" s="2">
        <v>5.0999999999999996</v>
      </c>
      <c r="J29" s="2">
        <v>4.3</v>
      </c>
      <c r="K29" s="2">
        <v>31.95</v>
      </c>
      <c r="L29" s="2" t="s">
        <v>16</v>
      </c>
      <c r="M29" s="2" t="s">
        <v>528</v>
      </c>
    </row>
    <row r="30" spans="1:13" ht="14.45" customHeight="1" x14ac:dyDescent="0.25">
      <c r="A30" s="3">
        <v>24</v>
      </c>
      <c r="B30" s="2">
        <v>177</v>
      </c>
      <c r="C30" s="3" t="s">
        <v>363</v>
      </c>
      <c r="D30" s="3" t="s">
        <v>69</v>
      </c>
      <c r="E30" s="3" t="s">
        <v>13</v>
      </c>
      <c r="F30" s="5">
        <v>36943</v>
      </c>
      <c r="G30" s="2">
        <v>22.5</v>
      </c>
      <c r="H30" s="2">
        <v>6.7</v>
      </c>
      <c r="I30" s="2">
        <v>6.3</v>
      </c>
      <c r="J30" s="2">
        <v>6.2</v>
      </c>
      <c r="K30" s="2">
        <v>41.7</v>
      </c>
      <c r="L30" s="2" t="s">
        <v>16</v>
      </c>
      <c r="M30" s="2" t="s">
        <v>528</v>
      </c>
    </row>
    <row r="31" spans="1:13" ht="14.45" customHeight="1" x14ac:dyDescent="0.25">
      <c r="A31" s="3">
        <v>25</v>
      </c>
      <c r="B31" s="2">
        <v>475</v>
      </c>
      <c r="C31" s="3" t="s">
        <v>38</v>
      </c>
      <c r="D31" s="3" t="s">
        <v>350</v>
      </c>
      <c r="E31" s="3" t="s">
        <v>14</v>
      </c>
      <c r="F31" s="5">
        <v>37000</v>
      </c>
      <c r="G31" s="2">
        <v>21.75</v>
      </c>
      <c r="H31" s="2">
        <v>7.3</v>
      </c>
      <c r="I31" s="2">
        <v>7.3</v>
      </c>
      <c r="J31" s="2">
        <v>6.2</v>
      </c>
      <c r="K31" s="2">
        <v>42.55</v>
      </c>
      <c r="L31" s="2" t="s">
        <v>528</v>
      </c>
      <c r="M31" s="2" t="s">
        <v>528</v>
      </c>
    </row>
    <row r="32" spans="1:13" ht="14.45" customHeight="1" x14ac:dyDescent="0.25">
      <c r="A32" s="3">
        <v>26</v>
      </c>
      <c r="B32" s="2" t="s">
        <v>490</v>
      </c>
      <c r="C32" s="3" t="s">
        <v>38</v>
      </c>
      <c r="D32" s="3" t="s">
        <v>511</v>
      </c>
      <c r="E32" s="3" t="s">
        <v>13</v>
      </c>
      <c r="F32" s="2"/>
      <c r="G32" s="2"/>
      <c r="H32" s="2"/>
      <c r="I32" s="2"/>
      <c r="J32" s="2"/>
      <c r="K32" s="2"/>
      <c r="L32" s="2" t="s">
        <v>528</v>
      </c>
      <c r="M32" s="2" t="s">
        <v>528</v>
      </c>
    </row>
    <row r="33" spans="1:13" ht="14.45" customHeight="1" x14ac:dyDescent="0.25">
      <c r="A33" s="3">
        <v>27</v>
      </c>
      <c r="B33" s="2">
        <v>304</v>
      </c>
      <c r="C33" s="3" t="s">
        <v>459</v>
      </c>
      <c r="D33" s="3" t="s">
        <v>460</v>
      </c>
      <c r="E33" s="3" t="s">
        <v>13</v>
      </c>
      <c r="F33" s="5">
        <v>36917</v>
      </c>
      <c r="G33" s="2">
        <v>20</v>
      </c>
      <c r="H33" s="2">
        <v>5</v>
      </c>
      <c r="I33" s="2">
        <v>4.8</v>
      </c>
      <c r="J33" s="2">
        <v>4.7</v>
      </c>
      <c r="K33" s="2">
        <v>34.5</v>
      </c>
      <c r="L33" s="2" t="s">
        <v>16</v>
      </c>
      <c r="M33" s="2" t="s">
        <v>528</v>
      </c>
    </row>
    <row r="34" spans="1:13" ht="14.45" customHeight="1" x14ac:dyDescent="0.25">
      <c r="A34" s="3">
        <v>28</v>
      </c>
      <c r="B34" s="2">
        <v>305</v>
      </c>
      <c r="C34" s="3" t="s">
        <v>130</v>
      </c>
      <c r="D34" s="3" t="s">
        <v>133</v>
      </c>
      <c r="E34" s="3" t="s">
        <v>13</v>
      </c>
      <c r="F34" s="5">
        <v>37183</v>
      </c>
      <c r="G34" s="2">
        <v>20.5</v>
      </c>
      <c r="H34" s="2">
        <v>6.3</v>
      </c>
      <c r="I34" s="2">
        <v>4.7</v>
      </c>
      <c r="J34" s="2">
        <v>6.5</v>
      </c>
      <c r="K34" s="2">
        <v>38</v>
      </c>
      <c r="L34" s="2" t="s">
        <v>16</v>
      </c>
      <c r="M34" s="2" t="s">
        <v>528</v>
      </c>
    </row>
    <row r="35" spans="1:13" ht="14.45" customHeight="1" x14ac:dyDescent="0.25">
      <c r="A35" s="3">
        <v>29</v>
      </c>
      <c r="B35" s="2">
        <v>186</v>
      </c>
      <c r="C35" s="3" t="s">
        <v>117</v>
      </c>
      <c r="D35" s="3" t="s">
        <v>41</v>
      </c>
      <c r="E35" s="3" t="s">
        <v>13</v>
      </c>
      <c r="F35" s="5">
        <v>36983</v>
      </c>
      <c r="G35" s="2">
        <v>19</v>
      </c>
      <c r="H35" s="2">
        <v>4</v>
      </c>
      <c r="I35" s="2">
        <v>5</v>
      </c>
      <c r="J35" s="2">
        <v>5.5</v>
      </c>
      <c r="K35" s="2">
        <v>33.5</v>
      </c>
      <c r="L35" s="2" t="s">
        <v>528</v>
      </c>
      <c r="M35" s="2" t="s">
        <v>528</v>
      </c>
    </row>
    <row r="36" spans="1:13" ht="14.45" customHeight="1" x14ac:dyDescent="0.25">
      <c r="A36" s="3">
        <v>30</v>
      </c>
      <c r="B36" s="2">
        <v>187</v>
      </c>
      <c r="C36" s="3" t="s">
        <v>436</v>
      </c>
      <c r="D36" s="3" t="s">
        <v>437</v>
      </c>
      <c r="E36" s="3" t="s">
        <v>13</v>
      </c>
      <c r="F36" s="5">
        <v>37210</v>
      </c>
      <c r="G36" s="2">
        <v>20.75</v>
      </c>
      <c r="H36" s="2">
        <v>4.4000000000000004</v>
      </c>
      <c r="I36" s="2">
        <v>5</v>
      </c>
      <c r="J36" s="2">
        <v>5.9</v>
      </c>
      <c r="K36" s="2">
        <v>36.049999999999997</v>
      </c>
      <c r="L36" s="2" t="s">
        <v>528</v>
      </c>
      <c r="M36" s="2" t="s">
        <v>528</v>
      </c>
    </row>
    <row r="37" spans="1:13" ht="14.45" customHeight="1" x14ac:dyDescent="0.25">
      <c r="A37" s="3">
        <v>31</v>
      </c>
      <c r="B37" s="2">
        <v>246</v>
      </c>
      <c r="C37" s="3" t="s">
        <v>435</v>
      </c>
      <c r="D37" s="3" t="s">
        <v>312</v>
      </c>
      <c r="E37" s="3" t="s">
        <v>14</v>
      </c>
      <c r="F37" s="5">
        <v>37213</v>
      </c>
      <c r="G37" s="2">
        <v>18.5</v>
      </c>
      <c r="H37" s="2">
        <v>6.9</v>
      </c>
      <c r="I37" s="2">
        <v>6.3</v>
      </c>
      <c r="J37" s="2">
        <v>4.4000000000000004</v>
      </c>
      <c r="K37" s="2">
        <v>36.1</v>
      </c>
      <c r="L37" s="2" t="s">
        <v>528</v>
      </c>
      <c r="M37" s="2" t="s">
        <v>528</v>
      </c>
    </row>
    <row r="38" spans="1:13" ht="14.45" customHeight="1" x14ac:dyDescent="0.25">
      <c r="A38" s="3">
        <v>32</v>
      </c>
      <c r="B38" s="2">
        <v>309</v>
      </c>
      <c r="C38" s="3" t="s">
        <v>270</v>
      </c>
      <c r="D38" s="3" t="s">
        <v>258</v>
      </c>
      <c r="E38" s="3" t="s">
        <v>13</v>
      </c>
      <c r="F38" s="5">
        <v>37102</v>
      </c>
      <c r="G38" s="2">
        <v>21</v>
      </c>
      <c r="H38" s="2">
        <v>4.8</v>
      </c>
      <c r="I38" s="2">
        <v>5.7</v>
      </c>
      <c r="J38" s="2">
        <v>5.8</v>
      </c>
      <c r="K38" s="2">
        <v>37.299999999999997</v>
      </c>
      <c r="L38" s="2" t="s">
        <v>16</v>
      </c>
      <c r="M38" s="2" t="s">
        <v>528</v>
      </c>
    </row>
    <row r="39" spans="1:13" ht="14.45" customHeight="1" x14ac:dyDescent="0.25">
      <c r="A39" s="3">
        <v>33</v>
      </c>
      <c r="B39" s="2">
        <v>361</v>
      </c>
      <c r="C39" s="3" t="s">
        <v>345</v>
      </c>
      <c r="D39" s="3" t="s">
        <v>51</v>
      </c>
      <c r="E39" s="3" t="s">
        <v>14</v>
      </c>
      <c r="F39" s="5">
        <v>37054</v>
      </c>
      <c r="G39" s="2">
        <v>21</v>
      </c>
      <c r="H39" s="2">
        <v>8</v>
      </c>
      <c r="I39" s="2">
        <v>8.4</v>
      </c>
      <c r="J39" s="2">
        <v>5.9</v>
      </c>
      <c r="K39" s="2">
        <v>43.3</v>
      </c>
      <c r="L39" s="2" t="s">
        <v>528</v>
      </c>
      <c r="M39" s="2" t="s">
        <v>16</v>
      </c>
    </row>
    <row r="40" spans="1:13" ht="14.45" customHeight="1" x14ac:dyDescent="0.25">
      <c r="A40" s="3">
        <v>34</v>
      </c>
      <c r="B40" s="2">
        <v>495</v>
      </c>
      <c r="C40" s="3" t="s">
        <v>404</v>
      </c>
      <c r="D40" s="3" t="s">
        <v>405</v>
      </c>
      <c r="E40" s="3" t="s">
        <v>14</v>
      </c>
      <c r="F40" s="5">
        <v>37226</v>
      </c>
      <c r="G40" s="2">
        <v>20</v>
      </c>
      <c r="H40" s="2">
        <v>6.4</v>
      </c>
      <c r="I40" s="2">
        <v>7</v>
      </c>
      <c r="J40" s="2">
        <v>5.4</v>
      </c>
      <c r="K40" s="2">
        <v>38.799999999999997</v>
      </c>
      <c r="L40" s="2" t="s">
        <v>528</v>
      </c>
      <c r="M40" s="2" t="s">
        <v>528</v>
      </c>
    </row>
    <row r="41" spans="1:13" ht="14.45" customHeight="1" x14ac:dyDescent="0.25">
      <c r="A41" s="3">
        <v>35</v>
      </c>
      <c r="B41" s="2">
        <v>94</v>
      </c>
      <c r="C41" s="3" t="s">
        <v>438</v>
      </c>
      <c r="D41" s="3" t="s">
        <v>68</v>
      </c>
      <c r="E41" s="3" t="s">
        <v>14</v>
      </c>
      <c r="F41" s="5">
        <v>37073</v>
      </c>
      <c r="G41" s="2">
        <v>20.25</v>
      </c>
      <c r="H41" s="2">
        <v>6.1</v>
      </c>
      <c r="I41" s="2">
        <v>5.6</v>
      </c>
      <c r="J41" s="2">
        <v>4</v>
      </c>
      <c r="K41" s="2">
        <v>35.950000000000003</v>
      </c>
      <c r="L41" s="2" t="s">
        <v>528</v>
      </c>
      <c r="M41" s="2" t="s">
        <v>16</v>
      </c>
    </row>
    <row r="42" spans="1:13" ht="14.45" customHeight="1" x14ac:dyDescent="0.25">
      <c r="A42" s="3">
        <v>36</v>
      </c>
      <c r="B42" s="2">
        <v>95</v>
      </c>
      <c r="C42" s="3" t="s">
        <v>379</v>
      </c>
      <c r="D42" s="3" t="s">
        <v>33</v>
      </c>
      <c r="E42" s="3" t="s">
        <v>13</v>
      </c>
      <c r="F42" s="5">
        <v>37015</v>
      </c>
      <c r="G42" s="2">
        <v>24</v>
      </c>
      <c r="H42" s="2">
        <v>6.3</v>
      </c>
      <c r="I42" s="2">
        <v>5</v>
      </c>
      <c r="J42" s="2">
        <v>5.3</v>
      </c>
      <c r="K42" s="2">
        <v>40.6</v>
      </c>
      <c r="L42" s="2" t="s">
        <v>16</v>
      </c>
      <c r="M42" s="2" t="s">
        <v>528</v>
      </c>
    </row>
    <row r="43" spans="1:13" ht="14.45" customHeight="1" x14ac:dyDescent="0.25">
      <c r="A43" s="3">
        <v>37</v>
      </c>
      <c r="B43" s="2">
        <v>25</v>
      </c>
      <c r="C43" s="3" t="s">
        <v>343</v>
      </c>
      <c r="D43" s="3" t="s">
        <v>266</v>
      </c>
      <c r="E43" s="3" t="s">
        <v>13</v>
      </c>
      <c r="F43" s="5">
        <v>37205</v>
      </c>
      <c r="G43" s="2">
        <v>23.75</v>
      </c>
      <c r="H43" s="2">
        <v>6.6</v>
      </c>
      <c r="I43" s="2">
        <v>6.8</v>
      </c>
      <c r="J43" s="2">
        <v>6.3</v>
      </c>
      <c r="K43" s="2">
        <v>43.45</v>
      </c>
      <c r="L43" s="2" t="s">
        <v>611</v>
      </c>
      <c r="M43" s="2" t="s">
        <v>528</v>
      </c>
    </row>
    <row r="44" spans="1:13" ht="14.45" customHeight="1" x14ac:dyDescent="0.25">
      <c r="A44" s="3">
        <v>38</v>
      </c>
      <c r="B44" s="2">
        <v>257</v>
      </c>
      <c r="C44" s="3" t="s">
        <v>80</v>
      </c>
      <c r="D44" s="3" t="s">
        <v>73</v>
      </c>
      <c r="E44" s="3" t="s">
        <v>14</v>
      </c>
      <c r="F44" s="5">
        <v>37243</v>
      </c>
      <c r="G44" s="2">
        <v>21.75</v>
      </c>
      <c r="H44" s="2">
        <v>6.5</v>
      </c>
      <c r="I44" s="2">
        <v>7.3</v>
      </c>
      <c r="J44" s="2">
        <v>5.8</v>
      </c>
      <c r="K44" s="2">
        <v>41.35</v>
      </c>
      <c r="L44" s="2" t="s">
        <v>528</v>
      </c>
      <c r="M44" s="2" t="s">
        <v>16</v>
      </c>
    </row>
    <row r="45" spans="1:13" ht="14.45" customHeight="1" x14ac:dyDescent="0.25">
      <c r="A45" s="3">
        <v>39</v>
      </c>
      <c r="B45" s="2">
        <v>509</v>
      </c>
      <c r="C45" s="3" t="s">
        <v>441</v>
      </c>
      <c r="D45" s="3" t="s">
        <v>442</v>
      </c>
      <c r="E45" s="3" t="s">
        <v>14</v>
      </c>
      <c r="F45" s="5">
        <v>36990</v>
      </c>
      <c r="G45" s="2">
        <v>18</v>
      </c>
      <c r="H45" s="2">
        <v>5.8</v>
      </c>
      <c r="I45" s="2">
        <v>6.7</v>
      </c>
      <c r="J45" s="2">
        <v>5.2</v>
      </c>
      <c r="K45" s="2">
        <v>35.700000000000003</v>
      </c>
      <c r="L45" s="2" t="s">
        <v>528</v>
      </c>
      <c r="M45" s="2" t="s">
        <v>528</v>
      </c>
    </row>
    <row r="46" spans="1:13" ht="14.45" customHeight="1" x14ac:dyDescent="0.25">
      <c r="A46" s="3">
        <v>40</v>
      </c>
      <c r="B46" s="2">
        <v>194</v>
      </c>
      <c r="C46" s="3" t="s">
        <v>461</v>
      </c>
      <c r="D46" s="3" t="s">
        <v>462</v>
      </c>
      <c r="E46" s="3" t="s">
        <v>13</v>
      </c>
      <c r="F46" s="5">
        <v>37165</v>
      </c>
      <c r="G46" s="2">
        <v>17.75</v>
      </c>
      <c r="H46" s="2">
        <v>6.3</v>
      </c>
      <c r="I46" s="2">
        <v>5.2</v>
      </c>
      <c r="J46" s="2">
        <v>5.2</v>
      </c>
      <c r="K46" s="2">
        <v>34.450000000000003</v>
      </c>
      <c r="L46" s="2" t="s">
        <v>16</v>
      </c>
      <c r="M46" s="2" t="s">
        <v>528</v>
      </c>
    </row>
    <row r="47" spans="1:13" ht="14.45" customHeight="1" x14ac:dyDescent="0.25">
      <c r="A47" s="3">
        <v>41</v>
      </c>
      <c r="B47" s="2" t="s">
        <v>490</v>
      </c>
      <c r="C47" s="3" t="s">
        <v>499</v>
      </c>
      <c r="D47" s="3" t="s">
        <v>242</v>
      </c>
      <c r="E47" s="3" t="s">
        <v>14</v>
      </c>
      <c r="F47" s="2"/>
      <c r="G47" s="2"/>
      <c r="H47" s="2"/>
      <c r="I47" s="2"/>
      <c r="J47" s="2"/>
      <c r="K47" s="2"/>
      <c r="L47" s="2" t="s">
        <v>528</v>
      </c>
      <c r="M47" s="2" t="s">
        <v>528</v>
      </c>
    </row>
    <row r="48" spans="1:13" ht="14.45" customHeight="1" x14ac:dyDescent="0.25">
      <c r="A48" s="3">
        <v>42</v>
      </c>
      <c r="B48" s="2">
        <v>315</v>
      </c>
      <c r="C48" s="3" t="s">
        <v>443</v>
      </c>
      <c r="D48" s="3" t="s">
        <v>164</v>
      </c>
      <c r="E48" s="3" t="s">
        <v>13</v>
      </c>
      <c r="F48" s="5">
        <v>36993</v>
      </c>
      <c r="G48" s="2">
        <v>22</v>
      </c>
      <c r="H48" s="2">
        <v>5.3</v>
      </c>
      <c r="I48" s="2">
        <v>4.5</v>
      </c>
      <c r="J48" s="2">
        <v>3.7</v>
      </c>
      <c r="K48" s="2">
        <v>35.5</v>
      </c>
      <c r="L48" s="2" t="s">
        <v>16</v>
      </c>
      <c r="M48" s="2" t="s">
        <v>528</v>
      </c>
    </row>
    <row r="49" spans="1:13" ht="14.45" customHeight="1" x14ac:dyDescent="0.25">
      <c r="A49" s="3">
        <v>43</v>
      </c>
      <c r="B49" s="2">
        <v>373</v>
      </c>
      <c r="C49" s="3" t="s">
        <v>426</v>
      </c>
      <c r="D49" s="3" t="s">
        <v>427</v>
      </c>
      <c r="E49" s="3" t="s">
        <v>14</v>
      </c>
      <c r="F49" s="5">
        <v>37070</v>
      </c>
      <c r="G49" s="2">
        <v>19.25</v>
      </c>
      <c r="H49" s="2">
        <v>6.8</v>
      </c>
      <c r="I49" s="2">
        <v>6.5</v>
      </c>
      <c r="J49" s="2">
        <v>4.5999999999999996</v>
      </c>
      <c r="K49" s="2">
        <v>37.15</v>
      </c>
      <c r="L49" s="2" t="s">
        <v>528</v>
      </c>
      <c r="M49" s="2" t="s">
        <v>528</v>
      </c>
    </row>
    <row r="50" spans="1:13" hidden="1" x14ac:dyDescent="0.25"/>
    <row r="51" spans="1:13" x14ac:dyDescent="0.25">
      <c r="C51" s="29" t="s">
        <v>537</v>
      </c>
      <c r="D51" s="29"/>
      <c r="E51" s="30"/>
    </row>
    <row r="52" spans="1:13" s="38" customFormat="1" ht="13.5" x14ac:dyDescent="0.2">
      <c r="C52" s="31" t="s">
        <v>529</v>
      </c>
      <c r="D52" s="32">
        <f>AVERAGE(G8:G49)</f>
        <v>19.881578947368421</v>
      </c>
      <c r="E52" s="33"/>
    </row>
    <row r="53" spans="1:13" s="38" customFormat="1" ht="13.5" x14ac:dyDescent="0.2">
      <c r="C53" s="31" t="s">
        <v>530</v>
      </c>
      <c r="D53" s="32">
        <f>MAX(G8:G49)</f>
        <v>25</v>
      </c>
      <c r="E53" s="33"/>
    </row>
    <row r="54" spans="1:13" s="38" customFormat="1" ht="13.5" x14ac:dyDescent="0.2">
      <c r="C54" s="31" t="s">
        <v>531</v>
      </c>
      <c r="D54" s="32">
        <f>MIN(G8:G49)</f>
        <v>15</v>
      </c>
      <c r="E54" s="33"/>
    </row>
    <row r="55" spans="1:13" s="38" customFormat="1" ht="13.5" x14ac:dyDescent="0.2">
      <c r="C55" s="31" t="s">
        <v>532</v>
      </c>
      <c r="D55" s="32">
        <f>AVERAGE(K8:K49)</f>
        <v>37.06578947368422</v>
      </c>
      <c r="E55" s="33"/>
    </row>
    <row r="56" spans="1:13" s="38" customFormat="1" ht="13.5" x14ac:dyDescent="0.2">
      <c r="C56" s="31" t="s">
        <v>533</v>
      </c>
      <c r="D56" s="31">
        <f>COUNTIF(E8:E49,"Nam")</f>
        <v>24</v>
      </c>
      <c r="E56" s="34"/>
    </row>
    <row r="57" spans="1:13" s="38" customFormat="1" ht="13.5" x14ac:dyDescent="0.2">
      <c r="C57" s="31" t="s">
        <v>534</v>
      </c>
      <c r="D57" s="31">
        <f>COUNTIF(E8:E49,"Nữ")</f>
        <v>18</v>
      </c>
      <c r="E57" s="34"/>
    </row>
    <row r="58" spans="1:13" s="38" customFormat="1" ht="13.5" x14ac:dyDescent="0.2">
      <c r="C58" s="31" t="s">
        <v>535</v>
      </c>
      <c r="D58" s="31">
        <f>COUNTIF(L8:L49,"x")</f>
        <v>15</v>
      </c>
      <c r="E58" s="34"/>
    </row>
    <row r="59" spans="1:13" s="38" customFormat="1" ht="13.5" x14ac:dyDescent="0.2">
      <c r="C59" s="31" t="s">
        <v>536</v>
      </c>
      <c r="D59" s="31">
        <f>COUNTIF(M8:M49,"x")</f>
        <v>8</v>
      </c>
      <c r="E59" s="34"/>
    </row>
  </sheetData>
  <sortState ref="B7:M49">
    <sortCondition ref="D7:D49"/>
    <sortCondition ref="C7:C49"/>
  </sortState>
  <mergeCells count="6">
    <mergeCell ref="C51:D51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2:D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98"/>
  <sheetViews>
    <sheetView topLeftCell="X14" workbookViewId="0">
      <selection activeCell="A14" sqref="A1:W1048576"/>
    </sheetView>
  </sheetViews>
  <sheetFormatPr defaultRowHeight="15" x14ac:dyDescent="0.25"/>
  <cols>
    <col min="1" max="2" width="0" hidden="1" customWidth="1"/>
    <col min="3" max="3" width="20.7109375" hidden="1" customWidth="1"/>
    <col min="4" max="5" width="0" hidden="1" customWidth="1"/>
    <col min="6" max="6" width="13.7109375" hidden="1" customWidth="1"/>
    <col min="7" max="23" width="0" hidden="1" customWidth="1"/>
  </cols>
  <sheetData>
    <row r="2" spans="1:14" x14ac:dyDescent="0.25">
      <c r="A2" s="12" t="s">
        <v>0</v>
      </c>
      <c r="B2" s="12" t="s">
        <v>1</v>
      </c>
      <c r="C2" s="11" t="s">
        <v>4</v>
      </c>
      <c r="D2" s="11" t="s">
        <v>5</v>
      </c>
      <c r="E2" s="12" t="s">
        <v>6</v>
      </c>
      <c r="F2" s="12" t="s">
        <v>2</v>
      </c>
      <c r="G2" s="12" t="s">
        <v>3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7</v>
      </c>
      <c r="M2" s="12" t="s">
        <v>8</v>
      </c>
    </row>
    <row r="3" spans="1:14" hidden="1" x14ac:dyDescent="0.25">
      <c r="B3" s="8">
        <v>12</v>
      </c>
      <c r="C3" s="9" t="s">
        <v>173</v>
      </c>
      <c r="D3" s="9" t="s">
        <v>17</v>
      </c>
      <c r="E3" s="9" t="s">
        <v>13</v>
      </c>
      <c r="F3" s="10">
        <v>36408</v>
      </c>
      <c r="G3" s="8">
        <v>21</v>
      </c>
      <c r="H3" s="8">
        <v>4</v>
      </c>
      <c r="I3" s="8">
        <v>6.2</v>
      </c>
      <c r="J3" s="8">
        <v>6.2</v>
      </c>
      <c r="K3" s="8">
        <v>37.4</v>
      </c>
      <c r="L3" s="8" t="s">
        <v>528</v>
      </c>
      <c r="M3" s="8" t="s">
        <v>528</v>
      </c>
      <c r="N3" s="14">
        <v>1</v>
      </c>
    </row>
    <row r="4" spans="1:14" hidden="1" x14ac:dyDescent="0.25">
      <c r="B4" s="8">
        <v>405</v>
      </c>
      <c r="C4" s="9" t="s">
        <v>382</v>
      </c>
      <c r="D4" s="9" t="s">
        <v>383</v>
      </c>
      <c r="E4" s="9" t="s">
        <v>13</v>
      </c>
      <c r="F4" s="10">
        <v>36907</v>
      </c>
      <c r="G4" s="8">
        <v>21.75</v>
      </c>
      <c r="H4" s="8">
        <v>6.2</v>
      </c>
      <c r="I4" s="8">
        <v>7</v>
      </c>
      <c r="J4" s="8">
        <v>5.3</v>
      </c>
      <c r="K4" s="8">
        <v>40.25</v>
      </c>
      <c r="L4" s="8" t="s">
        <v>528</v>
      </c>
      <c r="M4" s="8" t="s">
        <v>528</v>
      </c>
      <c r="N4" s="14">
        <v>2</v>
      </c>
    </row>
    <row r="5" spans="1:14" hidden="1" x14ac:dyDescent="0.25">
      <c r="B5" s="8">
        <v>406</v>
      </c>
      <c r="C5" s="9" t="s">
        <v>364</v>
      </c>
      <c r="D5" s="9" t="s">
        <v>79</v>
      </c>
      <c r="E5" s="9" t="s">
        <v>13</v>
      </c>
      <c r="F5" s="10">
        <v>37169</v>
      </c>
      <c r="G5" s="8">
        <v>22.5</v>
      </c>
      <c r="H5" s="8">
        <v>6.6</v>
      </c>
      <c r="I5" s="8">
        <v>6.6</v>
      </c>
      <c r="J5" s="8">
        <v>5.8</v>
      </c>
      <c r="K5" s="8">
        <v>41.5</v>
      </c>
      <c r="L5" s="8" t="s">
        <v>528</v>
      </c>
      <c r="M5" s="8" t="s">
        <v>528</v>
      </c>
      <c r="N5" s="14">
        <v>3</v>
      </c>
    </row>
    <row r="6" spans="1:14" x14ac:dyDescent="0.25">
      <c r="B6" s="8">
        <v>322</v>
      </c>
      <c r="C6" s="9" t="s">
        <v>452</v>
      </c>
      <c r="D6" s="9" t="s">
        <v>79</v>
      </c>
      <c r="E6" s="9" t="s">
        <v>13</v>
      </c>
      <c r="F6" s="10">
        <v>37155</v>
      </c>
      <c r="G6" s="8">
        <v>15</v>
      </c>
      <c r="H6" s="8">
        <v>7.6</v>
      </c>
      <c r="I6" s="8">
        <v>7</v>
      </c>
      <c r="J6" s="8">
        <v>5.5</v>
      </c>
      <c r="K6" s="8">
        <v>35.1</v>
      </c>
      <c r="L6" s="8" t="s">
        <v>16</v>
      </c>
      <c r="M6" s="8" t="s">
        <v>528</v>
      </c>
      <c r="N6" s="15">
        <v>4</v>
      </c>
    </row>
    <row r="7" spans="1:14" hidden="1" x14ac:dyDescent="0.25">
      <c r="B7" s="8">
        <v>202</v>
      </c>
      <c r="C7" s="9" t="s">
        <v>450</v>
      </c>
      <c r="D7" s="9" t="s">
        <v>71</v>
      </c>
      <c r="E7" s="9" t="s">
        <v>13</v>
      </c>
      <c r="F7" s="10">
        <v>36981</v>
      </c>
      <c r="G7" s="8">
        <v>17.5</v>
      </c>
      <c r="H7" s="8">
        <v>5</v>
      </c>
      <c r="I7" s="8">
        <v>6.5</v>
      </c>
      <c r="J7" s="8">
        <v>6.1</v>
      </c>
      <c r="K7" s="8">
        <v>35.1</v>
      </c>
      <c r="L7" s="8" t="s">
        <v>16</v>
      </c>
      <c r="M7" s="8" t="s">
        <v>528</v>
      </c>
      <c r="N7" s="14">
        <v>1</v>
      </c>
    </row>
    <row r="8" spans="1:14" hidden="1" x14ac:dyDescent="0.25">
      <c r="B8" s="8">
        <v>284</v>
      </c>
      <c r="C8" s="9" t="s">
        <v>410</v>
      </c>
      <c r="D8" s="9" t="s">
        <v>411</v>
      </c>
      <c r="E8" s="9" t="s">
        <v>13</v>
      </c>
      <c r="F8" s="10">
        <v>36602</v>
      </c>
      <c r="G8" s="8">
        <v>21.75</v>
      </c>
      <c r="H8" s="8">
        <v>5.8</v>
      </c>
      <c r="I8" s="8">
        <v>5.8</v>
      </c>
      <c r="J8" s="8">
        <v>5.0999999999999996</v>
      </c>
      <c r="K8" s="8">
        <v>38.450000000000003</v>
      </c>
      <c r="L8" s="8" t="s">
        <v>528</v>
      </c>
      <c r="M8" s="8" t="s">
        <v>528</v>
      </c>
      <c r="N8" s="14">
        <v>2</v>
      </c>
    </row>
    <row r="9" spans="1:14" hidden="1" x14ac:dyDescent="0.25">
      <c r="B9" s="8">
        <v>378</v>
      </c>
      <c r="C9" s="9" t="s">
        <v>413</v>
      </c>
      <c r="D9" s="9" t="s">
        <v>411</v>
      </c>
      <c r="E9" s="9" t="s">
        <v>13</v>
      </c>
      <c r="F9" s="10">
        <v>37155</v>
      </c>
      <c r="G9" s="8">
        <v>21.25</v>
      </c>
      <c r="H9" s="8">
        <v>5.5</v>
      </c>
      <c r="I9" s="8">
        <v>6</v>
      </c>
      <c r="J9" s="8">
        <v>5.5</v>
      </c>
      <c r="K9" s="8">
        <v>38.25</v>
      </c>
      <c r="L9" s="8" t="s">
        <v>528</v>
      </c>
      <c r="M9" s="8" t="s">
        <v>528</v>
      </c>
      <c r="N9" s="14">
        <v>3</v>
      </c>
    </row>
    <row r="10" spans="1:14" x14ac:dyDescent="0.25">
      <c r="B10" s="8">
        <v>421</v>
      </c>
      <c r="C10" s="9" t="s">
        <v>357</v>
      </c>
      <c r="D10" s="9" t="s">
        <v>90</v>
      </c>
      <c r="E10" s="9" t="s">
        <v>13</v>
      </c>
      <c r="F10" s="10">
        <v>37084</v>
      </c>
      <c r="G10" s="8">
        <v>23.75</v>
      </c>
      <c r="H10" s="8">
        <v>6.5</v>
      </c>
      <c r="I10" s="8">
        <v>6.6</v>
      </c>
      <c r="J10" s="8">
        <v>5.3</v>
      </c>
      <c r="K10" s="8">
        <v>42.15</v>
      </c>
      <c r="L10" s="8" t="s">
        <v>528</v>
      </c>
      <c r="M10" s="8" t="s">
        <v>528</v>
      </c>
      <c r="N10" s="15">
        <v>4</v>
      </c>
    </row>
    <row r="11" spans="1:14" hidden="1" x14ac:dyDescent="0.25">
      <c r="B11" s="8">
        <v>205</v>
      </c>
      <c r="C11" s="9" t="s">
        <v>379</v>
      </c>
      <c r="D11" s="9" t="s">
        <v>90</v>
      </c>
      <c r="E11" s="9" t="s">
        <v>13</v>
      </c>
      <c r="F11" s="10">
        <v>37238</v>
      </c>
      <c r="G11" s="8">
        <v>17.75</v>
      </c>
      <c r="H11" s="8">
        <v>6.4</v>
      </c>
      <c r="I11" s="8">
        <v>4.7</v>
      </c>
      <c r="J11" s="8">
        <v>5.3</v>
      </c>
      <c r="K11" s="8">
        <v>34.15</v>
      </c>
      <c r="L11" s="8" t="s">
        <v>16</v>
      </c>
      <c r="M11" s="8" t="s">
        <v>528</v>
      </c>
      <c r="N11" s="14">
        <v>1</v>
      </c>
    </row>
    <row r="12" spans="1:14" hidden="1" x14ac:dyDescent="0.25">
      <c r="B12" s="8">
        <v>42</v>
      </c>
      <c r="C12" s="9" t="s">
        <v>385</v>
      </c>
      <c r="D12" s="9" t="s">
        <v>386</v>
      </c>
      <c r="E12" s="9" t="s">
        <v>13</v>
      </c>
      <c r="F12" s="10">
        <v>36828</v>
      </c>
      <c r="G12" s="8">
        <v>22.25</v>
      </c>
      <c r="H12" s="8">
        <v>6.5</v>
      </c>
      <c r="I12" s="8">
        <v>6.1</v>
      </c>
      <c r="J12" s="8">
        <v>5.3</v>
      </c>
      <c r="K12" s="8">
        <v>40.15</v>
      </c>
      <c r="L12" s="8" t="s">
        <v>528</v>
      </c>
      <c r="M12" s="8" t="s">
        <v>528</v>
      </c>
      <c r="N12" s="14">
        <v>2</v>
      </c>
    </row>
    <row r="13" spans="1:14" hidden="1" x14ac:dyDescent="0.25">
      <c r="B13" s="8">
        <v>152</v>
      </c>
      <c r="C13" s="9" t="s">
        <v>378</v>
      </c>
      <c r="D13" s="9" t="s">
        <v>86</v>
      </c>
      <c r="E13" s="9" t="s">
        <v>13</v>
      </c>
      <c r="F13" s="10">
        <v>37028</v>
      </c>
      <c r="G13" s="8">
        <v>23.5</v>
      </c>
      <c r="H13" s="8">
        <v>5.6</v>
      </c>
      <c r="I13" s="8">
        <v>5.7</v>
      </c>
      <c r="J13" s="8">
        <v>5.8</v>
      </c>
      <c r="K13" s="8">
        <v>40.6</v>
      </c>
      <c r="L13" s="8" t="s">
        <v>16</v>
      </c>
      <c r="M13" s="8" t="s">
        <v>528</v>
      </c>
      <c r="N13" s="14">
        <v>3</v>
      </c>
    </row>
    <row r="14" spans="1:14" x14ac:dyDescent="0.25">
      <c r="B14" s="8">
        <v>282</v>
      </c>
      <c r="C14" s="9" t="s">
        <v>388</v>
      </c>
      <c r="D14" s="9" t="s">
        <v>178</v>
      </c>
      <c r="E14" s="9" t="s">
        <v>13</v>
      </c>
      <c r="F14" s="10">
        <v>37084</v>
      </c>
      <c r="G14" s="8">
        <v>21.5</v>
      </c>
      <c r="H14" s="8">
        <v>6</v>
      </c>
      <c r="I14" s="8">
        <v>5.9</v>
      </c>
      <c r="J14" s="8">
        <v>6.5</v>
      </c>
      <c r="K14" s="8">
        <v>39.9</v>
      </c>
      <c r="L14" s="8" t="s">
        <v>528</v>
      </c>
      <c r="M14" s="8" t="s">
        <v>528</v>
      </c>
      <c r="N14" s="15">
        <v>4</v>
      </c>
    </row>
    <row r="15" spans="1:14" hidden="1" x14ac:dyDescent="0.25">
      <c r="B15" s="8">
        <v>416</v>
      </c>
      <c r="C15" s="9" t="s">
        <v>38</v>
      </c>
      <c r="D15" s="9" t="s">
        <v>302</v>
      </c>
      <c r="E15" s="9" t="s">
        <v>13</v>
      </c>
      <c r="F15" s="10">
        <v>36871</v>
      </c>
      <c r="G15" s="8">
        <v>22.5</v>
      </c>
      <c r="H15" s="8">
        <v>6.2</v>
      </c>
      <c r="I15" s="8">
        <v>7.1</v>
      </c>
      <c r="J15" s="8">
        <v>5.8</v>
      </c>
      <c r="K15" s="8">
        <v>41.6</v>
      </c>
      <c r="L15" s="8" t="s">
        <v>528</v>
      </c>
      <c r="M15" s="8" t="s">
        <v>528</v>
      </c>
      <c r="N15" s="14">
        <v>1</v>
      </c>
    </row>
    <row r="16" spans="1:14" hidden="1" x14ac:dyDescent="0.25">
      <c r="B16" s="8">
        <v>99</v>
      </c>
      <c r="C16" s="9" t="s">
        <v>428</v>
      </c>
      <c r="D16" s="9" t="s">
        <v>49</v>
      </c>
      <c r="E16" s="9" t="s">
        <v>13</v>
      </c>
      <c r="F16" s="10">
        <v>37176</v>
      </c>
      <c r="G16" s="8">
        <v>21.5</v>
      </c>
      <c r="H16" s="8">
        <v>6.2</v>
      </c>
      <c r="I16" s="8">
        <v>5.3</v>
      </c>
      <c r="J16" s="8">
        <v>4</v>
      </c>
      <c r="K16" s="8">
        <v>37</v>
      </c>
      <c r="L16" s="8" t="s">
        <v>16</v>
      </c>
      <c r="M16" s="8" t="s">
        <v>528</v>
      </c>
      <c r="N16" s="14">
        <v>2</v>
      </c>
    </row>
    <row r="17" spans="2:14" hidden="1" x14ac:dyDescent="0.25">
      <c r="B17" s="8">
        <v>324</v>
      </c>
      <c r="C17" s="9" t="s">
        <v>173</v>
      </c>
      <c r="D17" s="9" t="s">
        <v>49</v>
      </c>
      <c r="E17" s="9" t="s">
        <v>13</v>
      </c>
      <c r="F17" s="10">
        <v>36882</v>
      </c>
      <c r="G17" s="8">
        <v>14.5</v>
      </c>
      <c r="H17" s="8">
        <v>6.6</v>
      </c>
      <c r="I17" s="8">
        <v>5.2</v>
      </c>
      <c r="J17" s="8">
        <v>6.4</v>
      </c>
      <c r="K17" s="8">
        <v>32.700000000000003</v>
      </c>
      <c r="L17" s="8" t="s">
        <v>528</v>
      </c>
      <c r="M17" s="8" t="s">
        <v>528</v>
      </c>
      <c r="N17" s="14">
        <v>3</v>
      </c>
    </row>
    <row r="18" spans="2:14" x14ac:dyDescent="0.25">
      <c r="B18" s="8">
        <v>102</v>
      </c>
      <c r="C18" s="9" t="s">
        <v>273</v>
      </c>
      <c r="D18" s="9" t="s">
        <v>96</v>
      </c>
      <c r="E18" s="9" t="s">
        <v>13</v>
      </c>
      <c r="F18" s="10">
        <v>36975</v>
      </c>
      <c r="G18" s="8">
        <v>19</v>
      </c>
      <c r="H18" s="8">
        <v>6.6</v>
      </c>
      <c r="I18" s="8">
        <v>5.3</v>
      </c>
      <c r="J18" s="8">
        <v>5.0999999999999996</v>
      </c>
      <c r="K18" s="8">
        <v>36</v>
      </c>
      <c r="L18" s="8" t="s">
        <v>528</v>
      </c>
      <c r="M18" s="8" t="s">
        <v>528</v>
      </c>
      <c r="N18" s="15">
        <v>4</v>
      </c>
    </row>
    <row r="19" spans="2:14" hidden="1" x14ac:dyDescent="0.25">
      <c r="B19" s="8">
        <v>285</v>
      </c>
      <c r="C19" s="9" t="s">
        <v>479</v>
      </c>
      <c r="D19" s="9" t="s">
        <v>96</v>
      </c>
      <c r="E19" s="9" t="s">
        <v>13</v>
      </c>
      <c r="F19" s="10">
        <v>37178</v>
      </c>
      <c r="G19" s="8">
        <v>17.5</v>
      </c>
      <c r="H19" s="8">
        <v>5.0999999999999996</v>
      </c>
      <c r="I19" s="8">
        <v>4.8</v>
      </c>
      <c r="J19" s="8">
        <v>4.7</v>
      </c>
      <c r="K19" s="8">
        <v>32.1</v>
      </c>
      <c r="L19" s="8" t="s">
        <v>16</v>
      </c>
      <c r="M19" s="8" t="s">
        <v>528</v>
      </c>
      <c r="N19" s="14">
        <v>1</v>
      </c>
    </row>
    <row r="20" spans="2:14" hidden="1" x14ac:dyDescent="0.25">
      <c r="B20" s="8">
        <v>430</v>
      </c>
      <c r="C20" s="9" t="s">
        <v>349</v>
      </c>
      <c r="D20" s="9" t="s">
        <v>156</v>
      </c>
      <c r="E20" s="9" t="s">
        <v>13</v>
      </c>
      <c r="F20" s="10">
        <v>36728</v>
      </c>
      <c r="G20" s="8">
        <v>25</v>
      </c>
      <c r="H20" s="8">
        <v>6</v>
      </c>
      <c r="I20" s="8">
        <v>6.5</v>
      </c>
      <c r="J20" s="8">
        <v>5.0999999999999996</v>
      </c>
      <c r="K20" s="8">
        <v>42.6</v>
      </c>
      <c r="L20" s="8" t="s">
        <v>528</v>
      </c>
      <c r="M20" s="8" t="s">
        <v>528</v>
      </c>
      <c r="N20" s="14">
        <v>2</v>
      </c>
    </row>
    <row r="21" spans="2:14" hidden="1" x14ac:dyDescent="0.25">
      <c r="B21" s="8">
        <v>328</v>
      </c>
      <c r="C21" s="9" t="s">
        <v>425</v>
      </c>
      <c r="D21" s="9" t="s">
        <v>45</v>
      </c>
      <c r="E21" s="9" t="s">
        <v>13</v>
      </c>
      <c r="F21" s="10">
        <v>36902</v>
      </c>
      <c r="G21" s="8">
        <v>17.25</v>
      </c>
      <c r="H21" s="8">
        <v>7.7</v>
      </c>
      <c r="I21" s="8">
        <v>7.3</v>
      </c>
      <c r="J21" s="8">
        <v>5</v>
      </c>
      <c r="K21" s="8">
        <v>37.25</v>
      </c>
      <c r="L21" s="8" t="s">
        <v>16</v>
      </c>
      <c r="M21" s="8" t="s">
        <v>528</v>
      </c>
      <c r="N21" s="14">
        <v>3</v>
      </c>
    </row>
    <row r="22" spans="2:14" x14ac:dyDescent="0.25">
      <c r="B22" s="8">
        <v>211</v>
      </c>
      <c r="C22" s="9" t="s">
        <v>471</v>
      </c>
      <c r="D22" s="9" t="s">
        <v>45</v>
      </c>
      <c r="E22" s="9" t="s">
        <v>13</v>
      </c>
      <c r="F22" s="10">
        <v>37177</v>
      </c>
      <c r="G22" s="8">
        <v>15.5</v>
      </c>
      <c r="H22" s="8">
        <v>6.3</v>
      </c>
      <c r="I22" s="8">
        <v>5.5</v>
      </c>
      <c r="J22" s="8">
        <v>5.9</v>
      </c>
      <c r="K22" s="8">
        <v>33.200000000000003</v>
      </c>
      <c r="L22" s="8" t="s">
        <v>528</v>
      </c>
      <c r="M22" s="8" t="s">
        <v>528</v>
      </c>
      <c r="N22" s="15">
        <v>4</v>
      </c>
    </row>
    <row r="23" spans="2:14" hidden="1" x14ac:dyDescent="0.25">
      <c r="B23" s="8">
        <v>212</v>
      </c>
      <c r="C23" s="9" t="s">
        <v>481</v>
      </c>
      <c r="D23" s="9" t="s">
        <v>45</v>
      </c>
      <c r="E23" s="9" t="s">
        <v>13</v>
      </c>
      <c r="F23" s="10">
        <v>36905</v>
      </c>
      <c r="G23" s="8">
        <v>15.25</v>
      </c>
      <c r="H23" s="8">
        <v>5</v>
      </c>
      <c r="I23" s="8">
        <v>5.0999999999999996</v>
      </c>
      <c r="J23" s="8">
        <v>6.2</v>
      </c>
      <c r="K23" s="8">
        <v>31.55</v>
      </c>
      <c r="L23" s="8" t="s">
        <v>16</v>
      </c>
      <c r="M23" s="8" t="s">
        <v>528</v>
      </c>
      <c r="N23" s="14">
        <v>1</v>
      </c>
    </row>
    <row r="24" spans="2:14" hidden="1" x14ac:dyDescent="0.25">
      <c r="B24" s="8">
        <v>14</v>
      </c>
      <c r="C24" s="9" t="s">
        <v>281</v>
      </c>
      <c r="D24" s="9" t="s">
        <v>162</v>
      </c>
      <c r="E24" s="9" t="s">
        <v>13</v>
      </c>
      <c r="F24" s="10">
        <v>37046</v>
      </c>
      <c r="G24" s="8">
        <v>19.5</v>
      </c>
      <c r="H24" s="8">
        <v>5.9</v>
      </c>
      <c r="I24" s="8">
        <v>5.7</v>
      </c>
      <c r="J24" s="8">
        <v>4.8</v>
      </c>
      <c r="K24" s="8">
        <v>35.9</v>
      </c>
      <c r="L24" s="8" t="s">
        <v>528</v>
      </c>
      <c r="M24" s="8" t="s">
        <v>528</v>
      </c>
      <c r="N24" s="14">
        <v>2</v>
      </c>
    </row>
    <row r="25" spans="2:14" hidden="1" x14ac:dyDescent="0.25">
      <c r="B25" s="8">
        <v>155</v>
      </c>
      <c r="C25" s="9" t="s">
        <v>173</v>
      </c>
      <c r="D25" s="9" t="s">
        <v>63</v>
      </c>
      <c r="E25" s="9" t="s">
        <v>13</v>
      </c>
      <c r="F25" s="10">
        <v>36979</v>
      </c>
      <c r="G25" s="8">
        <v>20</v>
      </c>
      <c r="H25" s="8">
        <v>5</v>
      </c>
      <c r="I25" s="8">
        <v>5.2</v>
      </c>
      <c r="J25" s="8">
        <v>5.4</v>
      </c>
      <c r="K25" s="8">
        <v>35.6</v>
      </c>
      <c r="L25" s="8" t="s">
        <v>528</v>
      </c>
      <c r="M25" s="8" t="s">
        <v>528</v>
      </c>
      <c r="N25" s="14">
        <v>3</v>
      </c>
    </row>
    <row r="26" spans="2:14" x14ac:dyDescent="0.25">
      <c r="B26" s="8">
        <v>215</v>
      </c>
      <c r="C26" s="9" t="s">
        <v>513</v>
      </c>
      <c r="D26" s="9" t="s">
        <v>514</v>
      </c>
      <c r="E26" s="8" t="s">
        <v>13</v>
      </c>
      <c r="F26" s="10">
        <v>37146</v>
      </c>
      <c r="G26" s="8">
        <v>18.75</v>
      </c>
      <c r="H26" s="8">
        <v>5</v>
      </c>
      <c r="I26" s="8">
        <v>4.5999999999999996</v>
      </c>
      <c r="J26" s="8">
        <v>3.5</v>
      </c>
      <c r="K26" s="8">
        <v>31.85</v>
      </c>
      <c r="L26" s="8" t="s">
        <v>16</v>
      </c>
      <c r="M26" s="8" t="s">
        <v>528</v>
      </c>
      <c r="N26" s="15">
        <v>4</v>
      </c>
    </row>
    <row r="27" spans="2:14" hidden="1" x14ac:dyDescent="0.25">
      <c r="B27" s="8">
        <v>291</v>
      </c>
      <c r="C27" s="9" t="s">
        <v>113</v>
      </c>
      <c r="D27" s="9" t="s">
        <v>75</v>
      </c>
      <c r="E27" s="9" t="s">
        <v>13</v>
      </c>
      <c r="F27" s="10">
        <v>37107</v>
      </c>
      <c r="G27" s="8">
        <v>23.5</v>
      </c>
      <c r="H27" s="8">
        <v>5.4</v>
      </c>
      <c r="I27" s="8">
        <v>4.3</v>
      </c>
      <c r="J27" s="8">
        <v>5.3</v>
      </c>
      <c r="K27" s="8">
        <v>38.5</v>
      </c>
      <c r="L27" s="8" t="s">
        <v>528</v>
      </c>
      <c r="M27" s="8" t="s">
        <v>528</v>
      </c>
      <c r="N27" s="14">
        <v>1</v>
      </c>
    </row>
    <row r="28" spans="2:14" hidden="1" x14ac:dyDescent="0.25">
      <c r="B28" s="8">
        <v>220</v>
      </c>
      <c r="C28" s="9" t="s">
        <v>464</v>
      </c>
      <c r="D28" s="9" t="s">
        <v>75</v>
      </c>
      <c r="E28" s="9" t="s">
        <v>13</v>
      </c>
      <c r="F28" s="10">
        <v>36923</v>
      </c>
      <c r="G28" s="8">
        <v>19.5</v>
      </c>
      <c r="H28" s="8">
        <v>4.4000000000000004</v>
      </c>
      <c r="I28" s="8">
        <v>5.3</v>
      </c>
      <c r="J28" s="8">
        <v>5</v>
      </c>
      <c r="K28" s="8">
        <v>34.200000000000003</v>
      </c>
      <c r="L28" s="8" t="s">
        <v>16</v>
      </c>
      <c r="M28" s="8" t="s">
        <v>528</v>
      </c>
      <c r="N28" s="14">
        <v>2</v>
      </c>
    </row>
    <row r="29" spans="2:14" hidden="1" x14ac:dyDescent="0.25">
      <c r="B29" s="8">
        <v>290</v>
      </c>
      <c r="C29" s="9" t="s">
        <v>409</v>
      </c>
      <c r="D29" s="9" t="s">
        <v>128</v>
      </c>
      <c r="E29" s="9" t="s">
        <v>13</v>
      </c>
      <c r="F29" s="10">
        <v>37012</v>
      </c>
      <c r="G29" s="8">
        <v>23</v>
      </c>
      <c r="H29" s="8">
        <v>6.1</v>
      </c>
      <c r="I29" s="8">
        <v>5.4</v>
      </c>
      <c r="J29" s="8">
        <v>4.0999999999999996</v>
      </c>
      <c r="K29" s="8">
        <v>38.6</v>
      </c>
      <c r="L29" s="8" t="s">
        <v>528</v>
      </c>
      <c r="M29" s="8" t="s">
        <v>528</v>
      </c>
      <c r="N29" s="14">
        <v>3</v>
      </c>
    </row>
    <row r="30" spans="2:14" x14ac:dyDescent="0.25">
      <c r="B30" s="8">
        <v>218</v>
      </c>
      <c r="C30" s="9" t="s">
        <v>417</v>
      </c>
      <c r="D30" s="9" t="s">
        <v>128</v>
      </c>
      <c r="E30" s="9" t="s">
        <v>13</v>
      </c>
      <c r="F30" s="10">
        <v>37222</v>
      </c>
      <c r="G30" s="8">
        <v>21.5</v>
      </c>
      <c r="H30" s="8">
        <v>5</v>
      </c>
      <c r="I30" s="8">
        <v>6.5</v>
      </c>
      <c r="J30" s="8">
        <v>5</v>
      </c>
      <c r="K30" s="8">
        <v>38</v>
      </c>
      <c r="L30" s="8" t="s">
        <v>16</v>
      </c>
      <c r="M30" s="8" t="s">
        <v>528</v>
      </c>
      <c r="N30" s="15">
        <v>4</v>
      </c>
    </row>
    <row r="31" spans="2:14" hidden="1" x14ac:dyDescent="0.25">
      <c r="B31" s="8">
        <v>45</v>
      </c>
      <c r="C31" s="9" t="s">
        <v>434</v>
      </c>
      <c r="D31" s="9" t="s">
        <v>128</v>
      </c>
      <c r="E31" s="9" t="s">
        <v>13</v>
      </c>
      <c r="F31" s="10">
        <v>36893</v>
      </c>
      <c r="G31" s="8">
        <v>16.25</v>
      </c>
      <c r="H31" s="8">
        <v>6.9</v>
      </c>
      <c r="I31" s="8">
        <v>6.5</v>
      </c>
      <c r="J31" s="8">
        <v>6.5</v>
      </c>
      <c r="K31" s="8">
        <v>36.15</v>
      </c>
      <c r="L31" s="8" t="s">
        <v>16</v>
      </c>
      <c r="M31" s="8" t="s">
        <v>528</v>
      </c>
      <c r="N31" s="14">
        <v>1</v>
      </c>
    </row>
    <row r="32" spans="2:14" hidden="1" x14ac:dyDescent="0.25">
      <c r="B32" s="8">
        <v>106</v>
      </c>
      <c r="C32" s="9" t="s">
        <v>440</v>
      </c>
      <c r="D32" s="9" t="s">
        <v>128</v>
      </c>
      <c r="E32" s="9" t="s">
        <v>13</v>
      </c>
      <c r="F32" s="10">
        <v>37114</v>
      </c>
      <c r="G32" s="8">
        <v>19.75</v>
      </c>
      <c r="H32" s="8">
        <v>4.5</v>
      </c>
      <c r="I32" s="8">
        <v>6.5</v>
      </c>
      <c r="J32" s="8">
        <v>5</v>
      </c>
      <c r="K32" s="8">
        <v>35.75</v>
      </c>
      <c r="L32" s="8" t="s">
        <v>16</v>
      </c>
      <c r="M32" s="8" t="s">
        <v>528</v>
      </c>
      <c r="N32" s="14">
        <v>2</v>
      </c>
    </row>
    <row r="33" spans="2:14" hidden="1" x14ac:dyDescent="0.25">
      <c r="B33" s="8">
        <v>158</v>
      </c>
      <c r="C33" s="9" t="s">
        <v>478</v>
      </c>
      <c r="D33" s="9" t="s">
        <v>128</v>
      </c>
      <c r="E33" s="9" t="s">
        <v>13</v>
      </c>
      <c r="F33" s="10">
        <v>37046</v>
      </c>
      <c r="G33" s="8">
        <v>17.75</v>
      </c>
      <c r="H33" s="8">
        <v>3.5</v>
      </c>
      <c r="I33" s="8">
        <v>5.0999999999999996</v>
      </c>
      <c r="J33" s="8">
        <v>5.8</v>
      </c>
      <c r="K33" s="8">
        <v>32.15</v>
      </c>
      <c r="L33" s="8" t="s">
        <v>16</v>
      </c>
      <c r="M33" s="8" t="s">
        <v>528</v>
      </c>
      <c r="N33" s="14">
        <v>3</v>
      </c>
    </row>
    <row r="34" spans="2:14" x14ac:dyDescent="0.25">
      <c r="B34" s="8">
        <v>161</v>
      </c>
      <c r="C34" s="9" t="s">
        <v>473</v>
      </c>
      <c r="D34" s="9" t="s">
        <v>474</v>
      </c>
      <c r="E34" s="9" t="s">
        <v>13</v>
      </c>
      <c r="F34" s="10">
        <v>37091</v>
      </c>
      <c r="G34" s="8">
        <v>16</v>
      </c>
      <c r="H34" s="8">
        <v>5.9</v>
      </c>
      <c r="I34" s="8">
        <v>5.4</v>
      </c>
      <c r="J34" s="8">
        <v>5.3</v>
      </c>
      <c r="K34" s="8">
        <v>32.6</v>
      </c>
      <c r="L34" s="8" t="s">
        <v>16</v>
      </c>
      <c r="M34" s="8" t="s">
        <v>528</v>
      </c>
      <c r="N34" s="15">
        <v>4</v>
      </c>
    </row>
    <row r="35" spans="2:14" hidden="1" x14ac:dyDescent="0.25">
      <c r="B35" s="8">
        <v>224</v>
      </c>
      <c r="C35" s="9" t="s">
        <v>354</v>
      </c>
      <c r="D35" s="9" t="s">
        <v>120</v>
      </c>
      <c r="E35" s="9" t="s">
        <v>13</v>
      </c>
      <c r="F35" s="10">
        <v>37085</v>
      </c>
      <c r="G35" s="8">
        <v>23.25</v>
      </c>
      <c r="H35" s="8">
        <v>6.4</v>
      </c>
      <c r="I35" s="8">
        <v>6.6</v>
      </c>
      <c r="J35" s="8">
        <v>6</v>
      </c>
      <c r="K35" s="8">
        <v>42.25</v>
      </c>
      <c r="L35" s="8" t="s">
        <v>16</v>
      </c>
      <c r="M35" s="8" t="s">
        <v>528</v>
      </c>
      <c r="N35" s="14">
        <v>1</v>
      </c>
    </row>
    <row r="36" spans="2:14" hidden="1" x14ac:dyDescent="0.25">
      <c r="B36" s="8">
        <v>223</v>
      </c>
      <c r="C36" s="9" t="s">
        <v>407</v>
      </c>
      <c r="D36" s="9" t="s">
        <v>120</v>
      </c>
      <c r="E36" s="9" t="s">
        <v>13</v>
      </c>
      <c r="F36" s="10">
        <v>37231</v>
      </c>
      <c r="G36" s="8">
        <v>20.75</v>
      </c>
      <c r="H36" s="8">
        <v>5.7</v>
      </c>
      <c r="I36" s="8">
        <v>6.5</v>
      </c>
      <c r="J36" s="8">
        <v>5.7</v>
      </c>
      <c r="K36" s="8">
        <v>38.65</v>
      </c>
      <c r="L36" s="8" t="s">
        <v>16</v>
      </c>
      <c r="M36" s="8" t="s">
        <v>528</v>
      </c>
      <c r="N36" s="14">
        <v>2</v>
      </c>
    </row>
    <row r="37" spans="2:14" hidden="1" x14ac:dyDescent="0.25">
      <c r="B37" s="8">
        <v>139</v>
      </c>
      <c r="C37" s="9" t="s">
        <v>444</v>
      </c>
      <c r="D37" s="9" t="s">
        <v>120</v>
      </c>
      <c r="E37" s="9" t="s">
        <v>13</v>
      </c>
      <c r="F37" s="10">
        <v>37127</v>
      </c>
      <c r="G37" s="8">
        <v>22.25</v>
      </c>
      <c r="H37" s="8">
        <v>4</v>
      </c>
      <c r="I37" s="8">
        <v>5</v>
      </c>
      <c r="J37" s="8">
        <v>4.2</v>
      </c>
      <c r="K37" s="8">
        <v>35.450000000000003</v>
      </c>
      <c r="L37" s="8" t="s">
        <v>16</v>
      </c>
      <c r="M37" s="8" t="s">
        <v>528</v>
      </c>
      <c r="N37" s="14">
        <v>3</v>
      </c>
    </row>
    <row r="38" spans="2:14" x14ac:dyDescent="0.25">
      <c r="B38" s="8">
        <v>227</v>
      </c>
      <c r="C38" s="9" t="s">
        <v>482</v>
      </c>
      <c r="D38" s="9" t="s">
        <v>39</v>
      </c>
      <c r="E38" s="9" t="s">
        <v>13</v>
      </c>
      <c r="F38" s="10">
        <v>36913</v>
      </c>
      <c r="G38" s="8">
        <v>17.75</v>
      </c>
      <c r="H38" s="8">
        <v>3.5</v>
      </c>
      <c r="I38" s="8">
        <v>5.2</v>
      </c>
      <c r="J38" s="8">
        <v>4.5</v>
      </c>
      <c r="K38" s="8">
        <v>30.95</v>
      </c>
      <c r="L38" s="8" t="s">
        <v>16</v>
      </c>
      <c r="M38" s="8" t="s">
        <v>528</v>
      </c>
      <c r="N38" s="15">
        <v>4</v>
      </c>
    </row>
    <row r="39" spans="2:14" hidden="1" x14ac:dyDescent="0.25">
      <c r="B39" s="8">
        <v>140</v>
      </c>
      <c r="C39" s="9" t="s">
        <v>280</v>
      </c>
      <c r="D39" s="9" t="s">
        <v>433</v>
      </c>
      <c r="E39" s="9" t="s">
        <v>13</v>
      </c>
      <c r="F39" s="10">
        <v>37189</v>
      </c>
      <c r="G39" s="8">
        <v>22</v>
      </c>
      <c r="H39" s="8">
        <v>5.5</v>
      </c>
      <c r="I39" s="8">
        <v>5.2</v>
      </c>
      <c r="J39" s="8">
        <v>3.5</v>
      </c>
      <c r="K39" s="8">
        <v>36.200000000000003</v>
      </c>
      <c r="L39" s="8" t="s">
        <v>16</v>
      </c>
      <c r="M39" s="8" t="s">
        <v>528</v>
      </c>
      <c r="N39" s="14">
        <v>1</v>
      </c>
    </row>
    <row r="40" spans="2:14" hidden="1" x14ac:dyDescent="0.25">
      <c r="B40" s="8">
        <v>231</v>
      </c>
      <c r="C40" s="9" t="s">
        <v>170</v>
      </c>
      <c r="D40" s="9" t="s">
        <v>216</v>
      </c>
      <c r="E40" s="9" t="s">
        <v>13</v>
      </c>
      <c r="F40" s="10">
        <v>37188</v>
      </c>
      <c r="G40" s="8">
        <v>19.25</v>
      </c>
      <c r="H40" s="8">
        <v>5.8</v>
      </c>
      <c r="I40" s="8">
        <v>5.3</v>
      </c>
      <c r="J40" s="8">
        <v>4.4000000000000004</v>
      </c>
      <c r="K40" s="8">
        <v>34.75</v>
      </c>
      <c r="L40" s="8" t="s">
        <v>16</v>
      </c>
      <c r="M40" s="8" t="s">
        <v>528</v>
      </c>
      <c r="N40" s="14">
        <v>2</v>
      </c>
    </row>
    <row r="41" spans="2:14" hidden="1" x14ac:dyDescent="0.25">
      <c r="B41" s="8">
        <v>452</v>
      </c>
      <c r="C41" s="9" t="s">
        <v>419</v>
      </c>
      <c r="D41" s="9" t="s">
        <v>13</v>
      </c>
      <c r="E41" s="9" t="s">
        <v>13</v>
      </c>
      <c r="F41" s="10">
        <v>37159</v>
      </c>
      <c r="G41" s="8">
        <v>22.5</v>
      </c>
      <c r="H41" s="8">
        <v>5.2</v>
      </c>
      <c r="I41" s="8">
        <v>6.1</v>
      </c>
      <c r="J41" s="8">
        <v>4.0999999999999996</v>
      </c>
      <c r="K41" s="8">
        <v>37.9</v>
      </c>
      <c r="L41" s="8" t="s">
        <v>528</v>
      </c>
      <c r="M41" s="8" t="s">
        <v>528</v>
      </c>
      <c r="N41" s="14">
        <v>3</v>
      </c>
    </row>
    <row r="42" spans="2:14" x14ac:dyDescent="0.25">
      <c r="B42" s="8">
        <v>343</v>
      </c>
      <c r="C42" s="9" t="s">
        <v>273</v>
      </c>
      <c r="D42" s="9" t="s">
        <v>113</v>
      </c>
      <c r="E42" s="9" t="s">
        <v>13</v>
      </c>
      <c r="F42" s="10">
        <v>37024</v>
      </c>
      <c r="G42" s="8">
        <v>18</v>
      </c>
      <c r="H42" s="8">
        <v>5.6</v>
      </c>
      <c r="I42" s="8">
        <v>7.3</v>
      </c>
      <c r="J42" s="8">
        <v>5.8</v>
      </c>
      <c r="K42" s="8">
        <v>36.700000000000003</v>
      </c>
      <c r="L42" s="8" t="s">
        <v>16</v>
      </c>
      <c r="M42" s="8" t="s">
        <v>528</v>
      </c>
      <c r="N42" s="15">
        <v>4</v>
      </c>
    </row>
    <row r="43" spans="2:14" hidden="1" x14ac:dyDescent="0.25">
      <c r="B43" s="8">
        <v>460</v>
      </c>
      <c r="C43" s="9" t="s">
        <v>170</v>
      </c>
      <c r="D43" s="9" t="s">
        <v>61</v>
      </c>
      <c r="E43" s="9" t="s">
        <v>13</v>
      </c>
      <c r="F43" s="10">
        <v>37001</v>
      </c>
      <c r="G43" s="8">
        <v>18.25</v>
      </c>
      <c r="H43" s="8">
        <v>5.6</v>
      </c>
      <c r="I43" s="8">
        <v>6.2</v>
      </c>
      <c r="J43" s="8">
        <v>6.1</v>
      </c>
      <c r="K43" s="8">
        <v>36.15</v>
      </c>
      <c r="L43" s="8" t="s">
        <v>528</v>
      </c>
      <c r="M43" s="8" t="s">
        <v>528</v>
      </c>
      <c r="N43" s="14">
        <v>1</v>
      </c>
    </row>
    <row r="44" spans="2:14" hidden="1" x14ac:dyDescent="0.25">
      <c r="B44" s="8">
        <v>236</v>
      </c>
      <c r="C44" s="9" t="s">
        <v>457</v>
      </c>
      <c r="D44" s="9" t="s">
        <v>458</v>
      </c>
      <c r="E44" s="9" t="s">
        <v>13</v>
      </c>
      <c r="F44" s="10">
        <v>37207</v>
      </c>
      <c r="G44" s="8">
        <v>16.75</v>
      </c>
      <c r="H44" s="8">
        <v>5.6</v>
      </c>
      <c r="I44" s="8">
        <v>6.3</v>
      </c>
      <c r="J44" s="8">
        <v>5.9</v>
      </c>
      <c r="K44" s="8">
        <v>34.549999999999997</v>
      </c>
      <c r="L44" s="8" t="s">
        <v>528</v>
      </c>
      <c r="M44" s="8" t="s">
        <v>528</v>
      </c>
      <c r="N44" s="14">
        <v>2</v>
      </c>
    </row>
    <row r="45" spans="2:14" hidden="1" x14ac:dyDescent="0.25">
      <c r="B45" s="8">
        <v>19</v>
      </c>
      <c r="C45" s="9" t="s">
        <v>475</v>
      </c>
      <c r="D45" s="9" t="s">
        <v>458</v>
      </c>
      <c r="E45" s="9" t="s">
        <v>13</v>
      </c>
      <c r="F45" s="10">
        <v>36399</v>
      </c>
      <c r="G45" s="8">
        <v>15.25</v>
      </c>
      <c r="H45" s="8">
        <v>5.6</v>
      </c>
      <c r="I45" s="8">
        <v>5.9</v>
      </c>
      <c r="J45" s="8">
        <v>5.5</v>
      </c>
      <c r="K45" s="8">
        <v>32.25</v>
      </c>
      <c r="L45" s="8" t="s">
        <v>16</v>
      </c>
      <c r="M45" s="8" t="s">
        <v>528</v>
      </c>
      <c r="N45" s="14">
        <v>3</v>
      </c>
    </row>
    <row r="46" spans="2:14" x14ac:dyDescent="0.25">
      <c r="B46" s="8">
        <v>173</v>
      </c>
      <c r="C46" s="9" t="s">
        <v>456</v>
      </c>
      <c r="D46" s="9" t="s">
        <v>43</v>
      </c>
      <c r="E46" s="9" t="s">
        <v>13</v>
      </c>
      <c r="F46" s="10">
        <v>37074</v>
      </c>
      <c r="G46" s="8">
        <v>17.5</v>
      </c>
      <c r="H46" s="8">
        <v>6.2</v>
      </c>
      <c r="I46" s="8">
        <v>5.2</v>
      </c>
      <c r="J46" s="8">
        <v>5.9</v>
      </c>
      <c r="K46" s="8">
        <v>34.799999999999997</v>
      </c>
      <c r="L46" s="8" t="s">
        <v>16</v>
      </c>
      <c r="M46" s="8" t="s">
        <v>528</v>
      </c>
      <c r="N46" s="15">
        <v>4</v>
      </c>
    </row>
    <row r="47" spans="2:14" hidden="1" x14ac:dyDescent="0.25">
      <c r="B47" s="8">
        <v>298</v>
      </c>
      <c r="C47" s="9" t="s">
        <v>95</v>
      </c>
      <c r="D47" s="9" t="s">
        <v>218</v>
      </c>
      <c r="E47" s="9" t="s">
        <v>13</v>
      </c>
      <c r="F47" s="10">
        <v>37245</v>
      </c>
      <c r="G47" s="8">
        <v>22.25</v>
      </c>
      <c r="H47" s="8">
        <v>6.5</v>
      </c>
      <c r="I47" s="8">
        <v>6.1</v>
      </c>
      <c r="J47" s="8">
        <v>7</v>
      </c>
      <c r="K47" s="8">
        <v>41.85</v>
      </c>
      <c r="L47" s="8" t="s">
        <v>16</v>
      </c>
      <c r="M47" s="8" t="s">
        <v>528</v>
      </c>
      <c r="N47" s="14">
        <v>1</v>
      </c>
    </row>
    <row r="48" spans="2:14" hidden="1" x14ac:dyDescent="0.25">
      <c r="B48" s="8">
        <v>466</v>
      </c>
      <c r="C48" s="9" t="s">
        <v>381</v>
      </c>
      <c r="D48" s="9" t="s">
        <v>218</v>
      </c>
      <c r="E48" s="9" t="s">
        <v>13</v>
      </c>
      <c r="F48" s="10">
        <v>36964</v>
      </c>
      <c r="G48" s="8">
        <v>21.25</v>
      </c>
      <c r="H48" s="8">
        <v>6.1</v>
      </c>
      <c r="I48" s="8">
        <v>7</v>
      </c>
      <c r="J48" s="8">
        <v>6</v>
      </c>
      <c r="K48" s="8">
        <v>40.35</v>
      </c>
      <c r="L48" s="8" t="s">
        <v>528</v>
      </c>
      <c r="M48" s="8" t="s">
        <v>528</v>
      </c>
      <c r="N48" s="14">
        <v>2</v>
      </c>
    </row>
    <row r="49" spans="2:14" hidden="1" x14ac:dyDescent="0.25">
      <c r="B49" s="8">
        <v>238</v>
      </c>
      <c r="C49" s="9" t="s">
        <v>472</v>
      </c>
      <c r="D49" s="9" t="s">
        <v>218</v>
      </c>
      <c r="E49" s="9" t="s">
        <v>13</v>
      </c>
      <c r="F49" s="10">
        <v>36874</v>
      </c>
      <c r="G49" s="8">
        <v>15.25</v>
      </c>
      <c r="H49" s="8">
        <v>6.1</v>
      </c>
      <c r="I49" s="8">
        <v>5.8</v>
      </c>
      <c r="J49" s="8">
        <v>5.6</v>
      </c>
      <c r="K49" s="8">
        <v>32.75</v>
      </c>
      <c r="L49" s="8" t="s">
        <v>16</v>
      </c>
      <c r="M49" s="8" t="s">
        <v>528</v>
      </c>
      <c r="N49" s="14">
        <v>3</v>
      </c>
    </row>
    <row r="50" spans="2:14" x14ac:dyDescent="0.25">
      <c r="B50" s="8">
        <v>237</v>
      </c>
      <c r="C50" s="9" t="s">
        <v>480</v>
      </c>
      <c r="D50" s="9" t="s">
        <v>218</v>
      </c>
      <c r="E50" s="9" t="s">
        <v>13</v>
      </c>
      <c r="F50" s="10">
        <v>36982</v>
      </c>
      <c r="G50" s="8">
        <v>18.25</v>
      </c>
      <c r="H50" s="8">
        <v>4.3</v>
      </c>
      <c r="I50" s="8">
        <v>5.0999999999999996</v>
      </c>
      <c r="J50" s="8">
        <v>4.3</v>
      </c>
      <c r="K50" s="8">
        <v>31.95</v>
      </c>
      <c r="L50" s="8" t="s">
        <v>16</v>
      </c>
      <c r="M50" s="8" t="s">
        <v>528</v>
      </c>
      <c r="N50" s="15">
        <v>4</v>
      </c>
    </row>
    <row r="51" spans="2:14" hidden="1" x14ac:dyDescent="0.25">
      <c r="B51" s="8">
        <v>348</v>
      </c>
      <c r="C51" s="9" t="s">
        <v>453</v>
      </c>
      <c r="D51" s="9" t="s">
        <v>181</v>
      </c>
      <c r="E51" s="9" t="s">
        <v>13</v>
      </c>
      <c r="F51" s="10">
        <v>37205</v>
      </c>
      <c r="G51" s="8">
        <v>17</v>
      </c>
      <c r="H51" s="8">
        <v>6.6</v>
      </c>
      <c r="I51" s="8">
        <v>5.6</v>
      </c>
      <c r="J51" s="8">
        <v>5.9</v>
      </c>
      <c r="K51" s="8">
        <v>35.1</v>
      </c>
      <c r="L51" s="8" t="s">
        <v>528</v>
      </c>
      <c r="M51" s="8" t="s">
        <v>528</v>
      </c>
      <c r="N51" s="14">
        <v>1</v>
      </c>
    </row>
    <row r="52" spans="2:14" hidden="1" x14ac:dyDescent="0.25">
      <c r="B52" s="8">
        <v>349</v>
      </c>
      <c r="C52" s="9" t="s">
        <v>353</v>
      </c>
      <c r="D52" s="9" t="s">
        <v>57</v>
      </c>
      <c r="E52" s="9" t="s">
        <v>13</v>
      </c>
      <c r="F52" s="10">
        <v>37147</v>
      </c>
      <c r="G52" s="8">
        <v>20.75</v>
      </c>
      <c r="H52" s="8">
        <v>7.8</v>
      </c>
      <c r="I52" s="8">
        <v>8.1</v>
      </c>
      <c r="J52" s="8">
        <v>5.8</v>
      </c>
      <c r="K52" s="8">
        <v>42.45</v>
      </c>
      <c r="L52" s="8" t="s">
        <v>16</v>
      </c>
      <c r="M52" s="8" t="s">
        <v>528</v>
      </c>
      <c r="N52" s="14">
        <v>2</v>
      </c>
    </row>
    <row r="53" spans="2:14" hidden="1" x14ac:dyDescent="0.25">
      <c r="B53" s="8">
        <v>350</v>
      </c>
      <c r="C53" s="9" t="s">
        <v>389</v>
      </c>
      <c r="D53" s="9" t="s">
        <v>57</v>
      </c>
      <c r="E53" s="9" t="s">
        <v>13</v>
      </c>
      <c r="F53" s="10">
        <v>37056</v>
      </c>
      <c r="G53" s="8">
        <v>18</v>
      </c>
      <c r="H53" s="8">
        <v>7.8</v>
      </c>
      <c r="I53" s="8">
        <v>8</v>
      </c>
      <c r="J53" s="8">
        <v>6.1</v>
      </c>
      <c r="K53" s="8">
        <v>39.9</v>
      </c>
      <c r="L53" s="8" t="s">
        <v>16</v>
      </c>
      <c r="M53" s="8" t="s">
        <v>528</v>
      </c>
      <c r="N53" s="14">
        <v>3</v>
      </c>
    </row>
    <row r="54" spans="2:14" x14ac:dyDescent="0.25">
      <c r="B54" s="8">
        <v>177</v>
      </c>
      <c r="C54" s="9" t="s">
        <v>363</v>
      </c>
      <c r="D54" s="9" t="s">
        <v>69</v>
      </c>
      <c r="E54" s="9" t="s">
        <v>13</v>
      </c>
      <c r="F54" s="10">
        <v>36943</v>
      </c>
      <c r="G54" s="8">
        <v>22.5</v>
      </c>
      <c r="H54" s="8">
        <v>6.7</v>
      </c>
      <c r="I54" s="8">
        <v>6.3</v>
      </c>
      <c r="J54" s="8">
        <v>6.2</v>
      </c>
      <c r="K54" s="8">
        <v>41.7</v>
      </c>
      <c r="L54" s="8" t="s">
        <v>16</v>
      </c>
      <c r="M54" s="8" t="s">
        <v>528</v>
      </c>
      <c r="N54" s="15">
        <v>4</v>
      </c>
    </row>
    <row r="55" spans="2:14" hidden="1" x14ac:dyDescent="0.25">
      <c r="B55" s="8">
        <v>180</v>
      </c>
      <c r="C55" s="9" t="s">
        <v>126</v>
      </c>
      <c r="D55" s="9" t="s">
        <v>118</v>
      </c>
      <c r="E55" s="9" t="s">
        <v>13</v>
      </c>
      <c r="F55" s="10">
        <v>36881</v>
      </c>
      <c r="G55" s="8">
        <v>18.25</v>
      </c>
      <c r="H55" s="8">
        <v>6.3</v>
      </c>
      <c r="I55" s="8">
        <v>4</v>
      </c>
      <c r="J55" s="8">
        <v>5.8</v>
      </c>
      <c r="K55" s="8">
        <v>34.35</v>
      </c>
      <c r="L55" s="8" t="s">
        <v>16</v>
      </c>
      <c r="M55" s="8" t="s">
        <v>528</v>
      </c>
      <c r="N55" s="14">
        <v>1</v>
      </c>
    </row>
    <row r="56" spans="2:14" hidden="1" x14ac:dyDescent="0.25">
      <c r="B56" s="8">
        <v>179</v>
      </c>
      <c r="C56" s="9" t="s">
        <v>292</v>
      </c>
      <c r="D56" s="9" t="s">
        <v>118</v>
      </c>
      <c r="E56" s="9" t="s">
        <v>13</v>
      </c>
      <c r="F56" s="10">
        <v>37103</v>
      </c>
      <c r="G56" s="8">
        <v>17.25</v>
      </c>
      <c r="H56" s="8">
        <v>4.0999999999999996</v>
      </c>
      <c r="I56" s="8">
        <v>5.0999999999999996</v>
      </c>
      <c r="J56" s="8">
        <v>4.2</v>
      </c>
      <c r="K56" s="8">
        <v>30.65</v>
      </c>
      <c r="L56" s="8" t="s">
        <v>528</v>
      </c>
      <c r="M56" s="8" t="s">
        <v>528</v>
      </c>
      <c r="N56" s="14">
        <v>2</v>
      </c>
    </row>
    <row r="57" spans="2:14" hidden="1" x14ac:dyDescent="0.25">
      <c r="B57" s="8">
        <v>302</v>
      </c>
      <c r="C57" s="9" t="s">
        <v>397</v>
      </c>
      <c r="D57" s="9" t="s">
        <v>398</v>
      </c>
      <c r="E57" s="9" t="s">
        <v>13</v>
      </c>
      <c r="F57" s="10">
        <v>36903</v>
      </c>
      <c r="G57" s="8">
        <v>20.25</v>
      </c>
      <c r="H57" s="8">
        <v>6.4</v>
      </c>
      <c r="I57" s="8">
        <v>5.4</v>
      </c>
      <c r="J57" s="8">
        <v>7</v>
      </c>
      <c r="K57" s="8">
        <v>39.049999999999997</v>
      </c>
      <c r="L57" s="8" t="s">
        <v>16</v>
      </c>
      <c r="M57" s="8" t="s">
        <v>528</v>
      </c>
      <c r="N57" s="14">
        <v>3</v>
      </c>
    </row>
    <row r="58" spans="2:14" x14ac:dyDescent="0.25">
      <c r="B58" s="8">
        <v>304</v>
      </c>
      <c r="C58" s="9" t="s">
        <v>459</v>
      </c>
      <c r="D58" s="9" t="s">
        <v>460</v>
      </c>
      <c r="E58" s="9" t="s">
        <v>13</v>
      </c>
      <c r="F58" s="10">
        <v>36917</v>
      </c>
      <c r="G58" s="8">
        <v>20</v>
      </c>
      <c r="H58" s="8">
        <v>5</v>
      </c>
      <c r="I58" s="8">
        <v>4.8</v>
      </c>
      <c r="J58" s="8">
        <v>4.7</v>
      </c>
      <c r="K58" s="8">
        <v>34.5</v>
      </c>
      <c r="L58" s="8" t="s">
        <v>16</v>
      </c>
      <c r="M58" s="8" t="s">
        <v>528</v>
      </c>
      <c r="N58" s="15">
        <v>4</v>
      </c>
    </row>
    <row r="59" spans="2:14" hidden="1" x14ac:dyDescent="0.25">
      <c r="B59" s="8">
        <v>241</v>
      </c>
      <c r="C59" s="9" t="s">
        <v>483</v>
      </c>
      <c r="D59" s="9" t="s">
        <v>460</v>
      </c>
      <c r="E59" s="9" t="s">
        <v>13</v>
      </c>
      <c r="F59" s="10">
        <v>36893</v>
      </c>
      <c r="G59" s="8">
        <v>16.25</v>
      </c>
      <c r="H59" s="8">
        <v>5.2</v>
      </c>
      <c r="I59" s="8">
        <v>4.5</v>
      </c>
      <c r="J59" s="8">
        <v>5</v>
      </c>
      <c r="K59" s="8">
        <v>30.95</v>
      </c>
      <c r="L59" s="8" t="s">
        <v>16</v>
      </c>
      <c r="M59" s="8" t="s">
        <v>528</v>
      </c>
      <c r="N59" s="14">
        <v>1</v>
      </c>
    </row>
    <row r="60" spans="2:14" hidden="1" x14ac:dyDescent="0.25">
      <c r="B60" s="8">
        <v>477</v>
      </c>
      <c r="C60" s="9" t="s">
        <v>376</v>
      </c>
      <c r="D60" s="9" t="s">
        <v>133</v>
      </c>
      <c r="E60" s="9" t="s">
        <v>13</v>
      </c>
      <c r="F60" s="10">
        <v>37142</v>
      </c>
      <c r="G60" s="8">
        <v>20.75</v>
      </c>
      <c r="H60" s="8">
        <v>7.5</v>
      </c>
      <c r="I60" s="8">
        <v>6.4</v>
      </c>
      <c r="J60" s="8">
        <v>6</v>
      </c>
      <c r="K60" s="8">
        <v>40.65</v>
      </c>
      <c r="L60" s="8" t="s">
        <v>528</v>
      </c>
      <c r="M60" s="8" t="s">
        <v>528</v>
      </c>
      <c r="N60" s="14">
        <v>2</v>
      </c>
    </row>
    <row r="61" spans="2:14" hidden="1" x14ac:dyDescent="0.25">
      <c r="B61" s="8">
        <v>114</v>
      </c>
      <c r="C61" s="9" t="s">
        <v>377</v>
      </c>
      <c r="D61" s="9" t="s">
        <v>133</v>
      </c>
      <c r="E61" s="9" t="s">
        <v>13</v>
      </c>
      <c r="F61" s="10">
        <v>37059</v>
      </c>
      <c r="G61" s="8">
        <v>22</v>
      </c>
      <c r="H61" s="8">
        <v>5</v>
      </c>
      <c r="I61" s="8">
        <v>7.1</v>
      </c>
      <c r="J61" s="8">
        <v>6.5</v>
      </c>
      <c r="K61" s="8">
        <v>40.6</v>
      </c>
      <c r="L61" s="8" t="s">
        <v>528</v>
      </c>
      <c r="M61" s="8" t="s">
        <v>528</v>
      </c>
      <c r="N61" s="14">
        <v>3</v>
      </c>
    </row>
    <row r="62" spans="2:14" x14ac:dyDescent="0.25">
      <c r="B62" s="8">
        <v>305</v>
      </c>
      <c r="C62" s="9" t="s">
        <v>130</v>
      </c>
      <c r="D62" s="9" t="s">
        <v>133</v>
      </c>
      <c r="E62" s="9" t="s">
        <v>13</v>
      </c>
      <c r="F62" s="10">
        <v>37183</v>
      </c>
      <c r="G62" s="8">
        <v>20.5</v>
      </c>
      <c r="H62" s="8">
        <v>6.3</v>
      </c>
      <c r="I62" s="8">
        <v>4.7</v>
      </c>
      <c r="J62" s="8">
        <v>6.5</v>
      </c>
      <c r="K62" s="8">
        <v>38</v>
      </c>
      <c r="L62" s="8" t="s">
        <v>16</v>
      </c>
      <c r="M62" s="8" t="s">
        <v>528</v>
      </c>
      <c r="N62" s="15">
        <v>4</v>
      </c>
    </row>
    <row r="63" spans="2:14" hidden="1" x14ac:dyDescent="0.25">
      <c r="B63" s="8">
        <v>355</v>
      </c>
      <c r="C63" s="9" t="s">
        <v>445</v>
      </c>
      <c r="D63" s="9" t="s">
        <v>133</v>
      </c>
      <c r="E63" s="9" t="s">
        <v>13</v>
      </c>
      <c r="F63" s="10">
        <v>36713</v>
      </c>
      <c r="G63" s="8">
        <v>16.5</v>
      </c>
      <c r="H63" s="8">
        <v>6.3</v>
      </c>
      <c r="I63" s="8">
        <v>7.3</v>
      </c>
      <c r="J63" s="8">
        <v>5.3</v>
      </c>
      <c r="K63" s="8">
        <v>35.4</v>
      </c>
      <c r="L63" s="8" t="s">
        <v>528</v>
      </c>
      <c r="M63" s="8" t="s">
        <v>528</v>
      </c>
      <c r="N63" s="14">
        <v>1</v>
      </c>
    </row>
    <row r="64" spans="2:14" hidden="1" x14ac:dyDescent="0.25">
      <c r="B64" s="8">
        <v>401</v>
      </c>
      <c r="C64" s="9" t="s">
        <v>465</v>
      </c>
      <c r="D64" s="9" t="s">
        <v>133</v>
      </c>
      <c r="E64" s="9" t="s">
        <v>13</v>
      </c>
      <c r="F64" s="10">
        <v>37051</v>
      </c>
      <c r="G64" s="8">
        <v>15.25</v>
      </c>
      <c r="H64" s="8">
        <v>6.6</v>
      </c>
      <c r="I64" s="8">
        <v>6.1</v>
      </c>
      <c r="J64" s="8">
        <v>6.1</v>
      </c>
      <c r="K64" s="8">
        <v>34.049999999999997</v>
      </c>
      <c r="L64" s="8" t="s">
        <v>528</v>
      </c>
      <c r="M64" s="8" t="s">
        <v>528</v>
      </c>
      <c r="N64" s="14">
        <v>2</v>
      </c>
    </row>
    <row r="65" spans="2:14" hidden="1" x14ac:dyDescent="0.25">
      <c r="B65" s="8">
        <v>115</v>
      </c>
      <c r="C65" s="9" t="s">
        <v>221</v>
      </c>
      <c r="D65" s="9" t="s">
        <v>253</v>
      </c>
      <c r="E65" s="9" t="s">
        <v>13</v>
      </c>
      <c r="F65" s="10">
        <v>36572</v>
      </c>
      <c r="G65" s="8">
        <v>21.5</v>
      </c>
      <c r="H65" s="8">
        <v>4.5999999999999996</v>
      </c>
      <c r="I65" s="8">
        <v>7</v>
      </c>
      <c r="J65" s="8">
        <v>5.9</v>
      </c>
      <c r="K65" s="8">
        <v>39</v>
      </c>
      <c r="L65" s="8" t="s">
        <v>528</v>
      </c>
      <c r="M65" s="8" t="s">
        <v>528</v>
      </c>
      <c r="N65" s="14">
        <v>3</v>
      </c>
    </row>
    <row r="66" spans="2:14" x14ac:dyDescent="0.25">
      <c r="B66" s="8">
        <v>186</v>
      </c>
      <c r="C66" s="9" t="s">
        <v>117</v>
      </c>
      <c r="D66" s="9" t="s">
        <v>41</v>
      </c>
      <c r="E66" s="9" t="s">
        <v>13</v>
      </c>
      <c r="F66" s="10">
        <v>36983</v>
      </c>
      <c r="G66" s="8">
        <v>19</v>
      </c>
      <c r="H66" s="8">
        <v>4</v>
      </c>
      <c r="I66" s="8">
        <v>5</v>
      </c>
      <c r="J66" s="8">
        <v>5.5</v>
      </c>
      <c r="K66" s="8">
        <v>33.5</v>
      </c>
      <c r="L66" s="8" t="s">
        <v>528</v>
      </c>
      <c r="M66" s="8" t="s">
        <v>528</v>
      </c>
      <c r="N66" s="15">
        <v>4</v>
      </c>
    </row>
    <row r="67" spans="2:14" hidden="1" x14ac:dyDescent="0.25">
      <c r="B67" s="8">
        <v>118</v>
      </c>
      <c r="C67" s="9" t="s">
        <v>384</v>
      </c>
      <c r="D67" s="9" t="s">
        <v>148</v>
      </c>
      <c r="E67" s="9" t="s">
        <v>13</v>
      </c>
      <c r="F67" s="10">
        <v>37100</v>
      </c>
      <c r="G67" s="8">
        <v>22.5</v>
      </c>
      <c r="H67" s="8">
        <v>6.7</v>
      </c>
      <c r="I67" s="8">
        <v>5.8</v>
      </c>
      <c r="J67" s="8">
        <v>5.2</v>
      </c>
      <c r="K67" s="8">
        <v>40.200000000000003</v>
      </c>
      <c r="L67" s="8" t="s">
        <v>16</v>
      </c>
      <c r="M67" s="8" t="s">
        <v>528</v>
      </c>
      <c r="N67" s="14">
        <v>1</v>
      </c>
    </row>
    <row r="68" spans="2:14" hidden="1" x14ac:dyDescent="0.25">
      <c r="B68" s="8">
        <v>479</v>
      </c>
      <c r="C68" s="9" t="s">
        <v>372</v>
      </c>
      <c r="D68" s="9" t="s">
        <v>373</v>
      </c>
      <c r="E68" s="9" t="s">
        <v>13</v>
      </c>
      <c r="F68" s="10">
        <v>37146</v>
      </c>
      <c r="G68" s="8">
        <v>21.75</v>
      </c>
      <c r="H68" s="8">
        <v>5.9</v>
      </c>
      <c r="I68" s="8">
        <v>7.4</v>
      </c>
      <c r="J68" s="8">
        <v>6</v>
      </c>
      <c r="K68" s="8">
        <v>41.05</v>
      </c>
      <c r="L68" s="8" t="s">
        <v>528</v>
      </c>
      <c r="M68" s="8" t="s">
        <v>528</v>
      </c>
      <c r="N68" s="14">
        <v>2</v>
      </c>
    </row>
    <row r="69" spans="2:14" hidden="1" x14ac:dyDescent="0.25">
      <c r="B69" s="8">
        <v>358</v>
      </c>
      <c r="C69" s="9" t="s">
        <v>375</v>
      </c>
      <c r="D69" s="9" t="s">
        <v>373</v>
      </c>
      <c r="E69" s="9" t="s">
        <v>13</v>
      </c>
      <c r="F69" s="10">
        <v>37243</v>
      </c>
      <c r="G69" s="8">
        <v>21</v>
      </c>
      <c r="H69" s="8">
        <v>7.2</v>
      </c>
      <c r="I69" s="8">
        <v>7.7</v>
      </c>
      <c r="J69" s="8">
        <v>5</v>
      </c>
      <c r="K69" s="8">
        <v>40.9</v>
      </c>
      <c r="L69" s="8" t="s">
        <v>16</v>
      </c>
      <c r="M69" s="8" t="s">
        <v>528</v>
      </c>
      <c r="N69" s="14">
        <v>3</v>
      </c>
    </row>
    <row r="70" spans="2:14" x14ac:dyDescent="0.25">
      <c r="B70" s="8">
        <v>187</v>
      </c>
      <c r="C70" s="9" t="s">
        <v>436</v>
      </c>
      <c r="D70" s="9" t="s">
        <v>437</v>
      </c>
      <c r="E70" s="9" t="s">
        <v>13</v>
      </c>
      <c r="F70" s="10">
        <v>37210</v>
      </c>
      <c r="G70" s="8">
        <v>20.75</v>
      </c>
      <c r="H70" s="8">
        <v>4.4000000000000004</v>
      </c>
      <c r="I70" s="8">
        <v>5</v>
      </c>
      <c r="J70" s="8">
        <v>5.9</v>
      </c>
      <c r="K70" s="8">
        <v>36.049999999999997</v>
      </c>
      <c r="L70" s="8" t="s">
        <v>528</v>
      </c>
      <c r="M70" s="8" t="s">
        <v>528</v>
      </c>
      <c r="N70" s="15">
        <v>4</v>
      </c>
    </row>
    <row r="71" spans="2:14" hidden="1" x14ac:dyDescent="0.25">
      <c r="B71" s="8">
        <v>394</v>
      </c>
      <c r="C71" s="9" t="s">
        <v>422</v>
      </c>
      <c r="D71" s="9" t="s">
        <v>53</v>
      </c>
      <c r="E71" s="9" t="s">
        <v>13</v>
      </c>
      <c r="F71" s="10">
        <v>37222</v>
      </c>
      <c r="G71" s="8">
        <v>21</v>
      </c>
      <c r="H71" s="8">
        <v>6.2</v>
      </c>
      <c r="I71" s="8">
        <v>4.7</v>
      </c>
      <c r="J71" s="8">
        <v>5.6</v>
      </c>
      <c r="K71" s="8">
        <v>37.5</v>
      </c>
      <c r="L71" s="8" t="s">
        <v>16</v>
      </c>
      <c r="M71" s="8" t="s">
        <v>528</v>
      </c>
      <c r="N71" s="14">
        <v>1</v>
      </c>
    </row>
    <row r="72" spans="2:14" hidden="1" x14ac:dyDescent="0.25">
      <c r="B72" s="8">
        <v>362</v>
      </c>
      <c r="C72" s="9" t="s">
        <v>454</v>
      </c>
      <c r="D72" s="9" t="s">
        <v>455</v>
      </c>
      <c r="E72" s="9" t="s">
        <v>13</v>
      </c>
      <c r="F72" s="10">
        <v>37043</v>
      </c>
      <c r="G72" s="8">
        <v>15.5</v>
      </c>
      <c r="H72" s="8">
        <v>7.1</v>
      </c>
      <c r="I72" s="8">
        <v>7.5</v>
      </c>
      <c r="J72" s="8">
        <v>4.9000000000000004</v>
      </c>
      <c r="K72" s="8">
        <v>35</v>
      </c>
      <c r="L72" s="8" t="s">
        <v>528</v>
      </c>
      <c r="M72" s="8" t="s">
        <v>528</v>
      </c>
      <c r="N72" s="14">
        <v>2</v>
      </c>
    </row>
    <row r="73" spans="2:14" hidden="1" x14ac:dyDescent="0.25">
      <c r="B73" s="8">
        <v>120</v>
      </c>
      <c r="C73" s="9" t="s">
        <v>400</v>
      </c>
      <c r="D73" s="9" t="s">
        <v>258</v>
      </c>
      <c r="E73" s="9" t="s">
        <v>13</v>
      </c>
      <c r="F73" s="10">
        <v>36801</v>
      </c>
      <c r="G73" s="8">
        <v>22.75</v>
      </c>
      <c r="H73" s="8">
        <v>5.5</v>
      </c>
      <c r="I73" s="8">
        <v>5.4</v>
      </c>
      <c r="J73" s="8">
        <v>5.3</v>
      </c>
      <c r="K73" s="8">
        <v>38.950000000000003</v>
      </c>
      <c r="L73" s="8" t="s">
        <v>16</v>
      </c>
      <c r="M73" s="8" t="s">
        <v>528</v>
      </c>
      <c r="N73" s="14">
        <v>3</v>
      </c>
    </row>
    <row r="74" spans="2:14" x14ac:dyDescent="0.25">
      <c r="B74" s="8">
        <v>309</v>
      </c>
      <c r="C74" s="9" t="s">
        <v>270</v>
      </c>
      <c r="D74" s="9" t="s">
        <v>258</v>
      </c>
      <c r="E74" s="9" t="s">
        <v>13</v>
      </c>
      <c r="F74" s="10">
        <v>37102</v>
      </c>
      <c r="G74" s="8">
        <v>21</v>
      </c>
      <c r="H74" s="8">
        <v>4.8</v>
      </c>
      <c r="I74" s="8">
        <v>5.7</v>
      </c>
      <c r="J74" s="8">
        <v>5.8</v>
      </c>
      <c r="K74" s="8">
        <v>37.299999999999997</v>
      </c>
      <c r="L74" s="8" t="s">
        <v>16</v>
      </c>
      <c r="M74" s="8" t="s">
        <v>528</v>
      </c>
      <c r="N74" s="15">
        <v>4</v>
      </c>
    </row>
    <row r="75" spans="2:14" hidden="1" x14ac:dyDescent="0.25">
      <c r="B75" s="8">
        <v>121</v>
      </c>
      <c r="C75" s="9" t="s">
        <v>430</v>
      </c>
      <c r="D75" s="9" t="s">
        <v>258</v>
      </c>
      <c r="E75" s="9" t="s">
        <v>13</v>
      </c>
      <c r="F75" s="10">
        <v>37030</v>
      </c>
      <c r="G75" s="8">
        <v>19.75</v>
      </c>
      <c r="H75" s="8">
        <v>5.2</v>
      </c>
      <c r="I75" s="8">
        <v>6.4</v>
      </c>
      <c r="J75" s="8">
        <v>5.4</v>
      </c>
      <c r="K75" s="8">
        <v>36.75</v>
      </c>
      <c r="L75" s="8" t="s">
        <v>16</v>
      </c>
      <c r="M75" s="8" t="s">
        <v>528</v>
      </c>
      <c r="N75" s="14">
        <v>1</v>
      </c>
    </row>
    <row r="76" spans="2:14" hidden="1" x14ac:dyDescent="0.25">
      <c r="B76" s="8">
        <v>490</v>
      </c>
      <c r="C76" s="9" t="s">
        <v>365</v>
      </c>
      <c r="D76" s="9" t="s">
        <v>366</v>
      </c>
      <c r="E76" s="9" t="s">
        <v>13</v>
      </c>
      <c r="F76" s="10">
        <v>37233</v>
      </c>
      <c r="G76" s="8">
        <v>22.5</v>
      </c>
      <c r="H76" s="8">
        <v>5.7</v>
      </c>
      <c r="I76" s="8">
        <v>7.3</v>
      </c>
      <c r="J76" s="8">
        <v>6</v>
      </c>
      <c r="K76" s="8">
        <v>41.5</v>
      </c>
      <c r="L76" s="8" t="s">
        <v>528</v>
      </c>
      <c r="M76" s="8" t="s">
        <v>528</v>
      </c>
      <c r="N76" s="14">
        <v>2</v>
      </c>
    </row>
    <row r="77" spans="2:14" hidden="1" x14ac:dyDescent="0.25">
      <c r="B77" s="8">
        <v>252</v>
      </c>
      <c r="C77" s="9" t="s">
        <v>451</v>
      </c>
      <c r="D77" s="9" t="s">
        <v>123</v>
      </c>
      <c r="E77" s="9" t="s">
        <v>13</v>
      </c>
      <c r="F77" s="10">
        <v>37076</v>
      </c>
      <c r="G77" s="8">
        <v>18</v>
      </c>
      <c r="H77" s="8">
        <v>5</v>
      </c>
      <c r="I77" s="8">
        <v>5.6</v>
      </c>
      <c r="J77" s="8">
        <v>6.5</v>
      </c>
      <c r="K77" s="8">
        <v>35.1</v>
      </c>
      <c r="L77" s="8" t="s">
        <v>16</v>
      </c>
      <c r="M77" s="8" t="s">
        <v>528</v>
      </c>
      <c r="N77" s="14">
        <v>3</v>
      </c>
    </row>
    <row r="78" spans="2:14" x14ac:dyDescent="0.25">
      <c r="B78" s="8">
        <v>95</v>
      </c>
      <c r="C78" s="9" t="s">
        <v>379</v>
      </c>
      <c r="D78" s="9" t="s">
        <v>33</v>
      </c>
      <c r="E78" s="9" t="s">
        <v>13</v>
      </c>
      <c r="F78" s="10">
        <v>37015</v>
      </c>
      <c r="G78" s="8">
        <v>24</v>
      </c>
      <c r="H78" s="8">
        <v>6.3</v>
      </c>
      <c r="I78" s="8">
        <v>5</v>
      </c>
      <c r="J78" s="8">
        <v>5.3</v>
      </c>
      <c r="K78" s="8">
        <v>40.6</v>
      </c>
      <c r="L78" s="8" t="s">
        <v>16</v>
      </c>
      <c r="M78" s="8" t="s">
        <v>528</v>
      </c>
      <c r="N78" s="15">
        <v>4</v>
      </c>
    </row>
    <row r="79" spans="2:14" hidden="1" x14ac:dyDescent="0.25">
      <c r="B79" s="8">
        <v>366</v>
      </c>
      <c r="C79" s="9" t="s">
        <v>117</v>
      </c>
      <c r="D79" s="9" t="s">
        <v>199</v>
      </c>
      <c r="E79" s="9" t="s">
        <v>13</v>
      </c>
      <c r="F79" s="10">
        <v>37051</v>
      </c>
      <c r="G79" s="8">
        <v>16.5</v>
      </c>
      <c r="H79" s="8">
        <v>5.4</v>
      </c>
      <c r="I79" s="8">
        <v>6.2</v>
      </c>
      <c r="J79" s="8">
        <v>4.8</v>
      </c>
      <c r="K79" s="8">
        <v>32.9</v>
      </c>
      <c r="L79" s="8" t="s">
        <v>528</v>
      </c>
      <c r="M79" s="8" t="s">
        <v>528</v>
      </c>
      <c r="N79" s="14">
        <v>1</v>
      </c>
    </row>
    <row r="80" spans="2:14" hidden="1" x14ac:dyDescent="0.25">
      <c r="B80" s="8">
        <v>313</v>
      </c>
      <c r="C80" s="9" t="s">
        <v>423</v>
      </c>
      <c r="D80" s="9" t="s">
        <v>209</v>
      </c>
      <c r="E80" s="9" t="s">
        <v>13</v>
      </c>
      <c r="F80" s="10">
        <v>37089</v>
      </c>
      <c r="G80" s="8">
        <v>21.75</v>
      </c>
      <c r="H80" s="8">
        <v>5.4</v>
      </c>
      <c r="I80" s="8">
        <v>5.2</v>
      </c>
      <c r="J80" s="8">
        <v>5.0999999999999996</v>
      </c>
      <c r="K80" s="8">
        <v>37.450000000000003</v>
      </c>
      <c r="L80" s="8" t="s">
        <v>16</v>
      </c>
      <c r="M80" s="8" t="s">
        <v>528</v>
      </c>
      <c r="N80" s="14">
        <v>2</v>
      </c>
    </row>
    <row r="81" spans="2:14" hidden="1" x14ac:dyDescent="0.25">
      <c r="B81" s="8">
        <v>312</v>
      </c>
      <c r="C81" s="9" t="s">
        <v>432</v>
      </c>
      <c r="D81" s="9" t="s">
        <v>209</v>
      </c>
      <c r="E81" s="9" t="s">
        <v>13</v>
      </c>
      <c r="F81" s="10">
        <v>37155</v>
      </c>
      <c r="G81" s="8">
        <v>22</v>
      </c>
      <c r="H81" s="8">
        <v>5.5</v>
      </c>
      <c r="I81" s="8">
        <v>4.5</v>
      </c>
      <c r="J81" s="8">
        <v>4.3</v>
      </c>
      <c r="K81" s="8">
        <v>36.299999999999997</v>
      </c>
      <c r="L81" s="8" t="s">
        <v>528</v>
      </c>
      <c r="M81" s="8" t="s">
        <v>528</v>
      </c>
      <c r="N81" s="14">
        <v>3</v>
      </c>
    </row>
    <row r="82" spans="2:14" x14ac:dyDescent="0.25">
      <c r="B82" s="8">
        <v>25</v>
      </c>
      <c r="C82" s="9" t="s">
        <v>343</v>
      </c>
      <c r="D82" s="9" t="s">
        <v>266</v>
      </c>
      <c r="E82" s="9" t="s">
        <v>13</v>
      </c>
      <c r="F82" s="10">
        <v>37205</v>
      </c>
      <c r="G82" s="8">
        <v>23.75</v>
      </c>
      <c r="H82" s="8">
        <v>6.6</v>
      </c>
      <c r="I82" s="8">
        <v>6.8</v>
      </c>
      <c r="J82" s="8">
        <v>6.3</v>
      </c>
      <c r="K82" s="8">
        <v>43.45</v>
      </c>
      <c r="L82" s="8" t="s">
        <v>16</v>
      </c>
      <c r="M82" s="8" t="s">
        <v>528</v>
      </c>
      <c r="N82" s="15">
        <v>4</v>
      </c>
    </row>
    <row r="83" spans="2:14" hidden="1" x14ac:dyDescent="0.25">
      <c r="B83" s="8">
        <v>505</v>
      </c>
      <c r="C83" s="9" t="s">
        <v>348</v>
      </c>
      <c r="D83" s="9" t="s">
        <v>266</v>
      </c>
      <c r="E83" s="9" t="s">
        <v>13</v>
      </c>
      <c r="F83" s="10">
        <v>37023</v>
      </c>
      <c r="G83" s="8">
        <v>23</v>
      </c>
      <c r="H83" s="8">
        <v>6.2</v>
      </c>
      <c r="I83" s="8">
        <v>7</v>
      </c>
      <c r="J83" s="8">
        <v>6.6</v>
      </c>
      <c r="K83" s="8">
        <v>42.8</v>
      </c>
      <c r="L83" s="8" t="s">
        <v>16</v>
      </c>
      <c r="M83" s="8" t="s">
        <v>528</v>
      </c>
      <c r="N83" s="14">
        <v>1</v>
      </c>
    </row>
    <row r="84" spans="2:14" hidden="1" x14ac:dyDescent="0.25">
      <c r="B84" s="8">
        <v>502</v>
      </c>
      <c r="C84" s="9" t="s">
        <v>38</v>
      </c>
      <c r="D84" s="9" t="s">
        <v>266</v>
      </c>
      <c r="E84" s="9" t="s">
        <v>13</v>
      </c>
      <c r="F84" s="10">
        <v>36954</v>
      </c>
      <c r="G84" s="8">
        <v>23.5</v>
      </c>
      <c r="H84" s="8">
        <v>6.1</v>
      </c>
      <c r="I84" s="8">
        <v>6.8</v>
      </c>
      <c r="J84" s="8">
        <v>6.2</v>
      </c>
      <c r="K84" s="8">
        <v>42.6</v>
      </c>
      <c r="L84" s="8" t="s">
        <v>528</v>
      </c>
      <c r="M84" s="8" t="s">
        <v>528</v>
      </c>
      <c r="N84" s="14">
        <v>2</v>
      </c>
    </row>
    <row r="85" spans="2:14" hidden="1" x14ac:dyDescent="0.25">
      <c r="B85" s="8">
        <v>255</v>
      </c>
      <c r="C85" s="9" t="s">
        <v>273</v>
      </c>
      <c r="D85" s="9" t="s">
        <v>266</v>
      </c>
      <c r="E85" s="9" t="s">
        <v>13</v>
      </c>
      <c r="F85" s="10">
        <v>36960</v>
      </c>
      <c r="G85" s="8">
        <v>20.5</v>
      </c>
      <c r="H85" s="8">
        <v>6.7</v>
      </c>
      <c r="I85" s="8">
        <v>6</v>
      </c>
      <c r="J85" s="8">
        <v>6.2</v>
      </c>
      <c r="K85" s="8">
        <v>39.4</v>
      </c>
      <c r="L85" s="8" t="s">
        <v>16</v>
      </c>
      <c r="M85" s="8" t="s">
        <v>528</v>
      </c>
      <c r="N85" s="14">
        <v>3</v>
      </c>
    </row>
    <row r="86" spans="2:14" x14ac:dyDescent="0.25">
      <c r="B86" s="8">
        <v>194</v>
      </c>
      <c r="C86" s="9" t="s">
        <v>461</v>
      </c>
      <c r="D86" s="9" t="s">
        <v>462</v>
      </c>
      <c r="E86" s="9" t="s">
        <v>13</v>
      </c>
      <c r="F86" s="10">
        <v>37165</v>
      </c>
      <c r="G86" s="8">
        <v>17.75</v>
      </c>
      <c r="H86" s="8">
        <v>6.3</v>
      </c>
      <c r="I86" s="8">
        <v>5.2</v>
      </c>
      <c r="J86" s="8">
        <v>5.2</v>
      </c>
      <c r="K86" s="8">
        <v>34.450000000000003</v>
      </c>
      <c r="L86" s="8" t="s">
        <v>16</v>
      </c>
      <c r="M86" s="8" t="s">
        <v>528</v>
      </c>
      <c r="N86" s="15">
        <v>4</v>
      </c>
    </row>
    <row r="87" spans="2:14" hidden="1" x14ac:dyDescent="0.25">
      <c r="B87" s="8">
        <v>26</v>
      </c>
      <c r="C87" s="9" t="s">
        <v>476</v>
      </c>
      <c r="D87" s="9" t="s">
        <v>477</v>
      </c>
      <c r="E87" s="9" t="s">
        <v>13</v>
      </c>
      <c r="F87" s="10">
        <v>37122</v>
      </c>
      <c r="G87" s="8">
        <v>17.75</v>
      </c>
      <c r="H87" s="8">
        <v>5.7</v>
      </c>
      <c r="I87" s="8">
        <v>5</v>
      </c>
      <c r="J87" s="8">
        <v>3.8</v>
      </c>
      <c r="K87" s="8">
        <v>32.25</v>
      </c>
      <c r="L87" s="8" t="s">
        <v>528</v>
      </c>
      <c r="M87" s="8" t="s">
        <v>528</v>
      </c>
      <c r="N87" s="14">
        <v>1</v>
      </c>
    </row>
    <row r="88" spans="2:14" hidden="1" x14ac:dyDescent="0.25">
      <c r="B88" s="8">
        <v>390</v>
      </c>
      <c r="C88" s="9" t="s">
        <v>48</v>
      </c>
      <c r="D88" s="9" t="s">
        <v>487</v>
      </c>
      <c r="E88" s="9" t="s">
        <v>13</v>
      </c>
      <c r="F88" s="10">
        <v>37179</v>
      </c>
      <c r="G88" s="8">
        <v>16.25</v>
      </c>
      <c r="H88" s="8">
        <v>3.7</v>
      </c>
      <c r="I88" s="8">
        <v>5</v>
      </c>
      <c r="J88" s="8">
        <v>4.7</v>
      </c>
      <c r="K88" s="8">
        <v>29.65</v>
      </c>
      <c r="L88" s="8" t="s">
        <v>16</v>
      </c>
      <c r="M88" s="8" t="s">
        <v>528</v>
      </c>
      <c r="N88" s="14">
        <v>2</v>
      </c>
    </row>
    <row r="89" spans="2:14" hidden="1" x14ac:dyDescent="0.25">
      <c r="B89" s="8">
        <v>514</v>
      </c>
      <c r="C89" s="9" t="s">
        <v>170</v>
      </c>
      <c r="D89" s="9" t="s">
        <v>164</v>
      </c>
      <c r="E89" s="9" t="s">
        <v>13</v>
      </c>
      <c r="F89" s="10">
        <v>37072</v>
      </c>
      <c r="G89" s="8">
        <v>25</v>
      </c>
      <c r="H89" s="8">
        <v>6.2</v>
      </c>
      <c r="I89" s="8">
        <v>6.1</v>
      </c>
      <c r="J89" s="8">
        <v>5.9</v>
      </c>
      <c r="K89" s="8">
        <v>43.2</v>
      </c>
      <c r="L89" s="8" t="s">
        <v>528</v>
      </c>
      <c r="M89" s="8" t="s">
        <v>528</v>
      </c>
      <c r="N89" s="14">
        <v>3</v>
      </c>
    </row>
    <row r="90" spans="2:14" x14ac:dyDescent="0.25">
      <c r="B90" s="8">
        <v>315</v>
      </c>
      <c r="C90" s="9" t="s">
        <v>443</v>
      </c>
      <c r="D90" s="9" t="s">
        <v>164</v>
      </c>
      <c r="E90" s="9" t="s">
        <v>13</v>
      </c>
      <c r="F90" s="10">
        <v>36993</v>
      </c>
      <c r="G90" s="8">
        <v>22</v>
      </c>
      <c r="H90" s="8">
        <v>5.3</v>
      </c>
      <c r="I90" s="8">
        <v>4.5</v>
      </c>
      <c r="J90" s="8">
        <v>3.7</v>
      </c>
      <c r="K90" s="8">
        <v>35.5</v>
      </c>
      <c r="L90" s="8" t="s">
        <v>16</v>
      </c>
      <c r="M90" s="8" t="s">
        <v>528</v>
      </c>
      <c r="N90" s="15">
        <v>4</v>
      </c>
    </row>
    <row r="91" spans="2:14" hidden="1" x14ac:dyDescent="0.25">
      <c r="B91" s="8">
        <v>317</v>
      </c>
      <c r="C91" s="9" t="s">
        <v>392</v>
      </c>
      <c r="D91" s="9" t="s">
        <v>150</v>
      </c>
      <c r="E91" s="9" t="s">
        <v>13</v>
      </c>
      <c r="F91" s="10">
        <v>37107</v>
      </c>
      <c r="G91" s="8">
        <v>22.25</v>
      </c>
      <c r="H91" s="8">
        <v>6.1</v>
      </c>
      <c r="I91" s="8">
        <v>4.5999999999999996</v>
      </c>
      <c r="J91" s="8">
        <v>6.7</v>
      </c>
      <c r="K91" s="8">
        <v>39.65</v>
      </c>
      <c r="L91" s="8" t="s">
        <v>16</v>
      </c>
      <c r="M91" s="8" t="s">
        <v>528</v>
      </c>
      <c r="N91" s="14">
        <v>1</v>
      </c>
    </row>
    <row r="92" spans="2:14" hidden="1" x14ac:dyDescent="0.25">
      <c r="B92" s="8" t="s">
        <v>490</v>
      </c>
      <c r="C92" s="9" t="s">
        <v>365</v>
      </c>
      <c r="D92" s="9" t="s">
        <v>79</v>
      </c>
      <c r="E92" s="9" t="s">
        <v>13</v>
      </c>
      <c r="F92" s="8"/>
      <c r="G92" s="8"/>
      <c r="H92" s="8"/>
      <c r="I92" s="8"/>
      <c r="J92" s="8"/>
      <c r="K92" s="8"/>
      <c r="L92" s="8" t="s">
        <v>528</v>
      </c>
      <c r="M92" s="8" t="s">
        <v>528</v>
      </c>
      <c r="N92" s="14">
        <v>2</v>
      </c>
    </row>
    <row r="93" spans="2:14" hidden="1" x14ac:dyDescent="0.25">
      <c r="B93" s="8" t="s">
        <v>490</v>
      </c>
      <c r="C93" s="9" t="s">
        <v>492</v>
      </c>
      <c r="D93" s="9" t="s">
        <v>39</v>
      </c>
      <c r="E93" s="9" t="s">
        <v>13</v>
      </c>
      <c r="F93" s="8"/>
      <c r="G93" s="8"/>
      <c r="H93" s="8"/>
      <c r="I93" s="8"/>
      <c r="J93" s="8"/>
      <c r="K93" s="8"/>
      <c r="L93" s="8" t="s">
        <v>528</v>
      </c>
      <c r="M93" s="8" t="s">
        <v>528</v>
      </c>
      <c r="N93" s="14">
        <v>3</v>
      </c>
    </row>
    <row r="94" spans="2:14" x14ac:dyDescent="0.25">
      <c r="B94" s="8" t="s">
        <v>490</v>
      </c>
      <c r="C94" s="9" t="s">
        <v>498</v>
      </c>
      <c r="D94" s="9" t="s">
        <v>351</v>
      </c>
      <c r="E94" s="9" t="s">
        <v>13</v>
      </c>
      <c r="F94" s="8"/>
      <c r="G94" s="8"/>
      <c r="H94" s="8"/>
      <c r="I94" s="8"/>
      <c r="J94" s="8"/>
      <c r="K94" s="8"/>
      <c r="L94" s="8" t="s">
        <v>528</v>
      </c>
      <c r="M94" s="8" t="s">
        <v>528</v>
      </c>
      <c r="N94" s="15">
        <v>4</v>
      </c>
    </row>
    <row r="95" spans="2:14" hidden="1" x14ac:dyDescent="0.25">
      <c r="B95" s="8" t="s">
        <v>490</v>
      </c>
      <c r="C95" s="9" t="s">
        <v>505</v>
      </c>
      <c r="D95" s="9" t="s">
        <v>128</v>
      </c>
      <c r="E95" s="9" t="s">
        <v>13</v>
      </c>
      <c r="F95" s="8"/>
      <c r="G95" s="8"/>
      <c r="H95" s="8"/>
      <c r="I95" s="8"/>
      <c r="J95" s="8"/>
      <c r="K95" s="8"/>
      <c r="L95" s="8" t="s">
        <v>528</v>
      </c>
      <c r="M95" s="8" t="s">
        <v>528</v>
      </c>
      <c r="N95" s="14">
        <v>1</v>
      </c>
    </row>
    <row r="96" spans="2:14" hidden="1" x14ac:dyDescent="0.25">
      <c r="B96" s="8" t="s">
        <v>490</v>
      </c>
      <c r="C96" s="9" t="s">
        <v>506</v>
      </c>
      <c r="D96" s="9" t="s">
        <v>474</v>
      </c>
      <c r="E96" s="9" t="s">
        <v>13</v>
      </c>
      <c r="F96" s="8"/>
      <c r="G96" s="8"/>
      <c r="H96" s="8"/>
      <c r="I96" s="8"/>
      <c r="J96" s="8"/>
      <c r="K96" s="8"/>
      <c r="L96" s="8" t="s">
        <v>528</v>
      </c>
      <c r="M96" s="8" t="s">
        <v>528</v>
      </c>
      <c r="N96" s="14">
        <v>2</v>
      </c>
    </row>
    <row r="97" spans="2:14" hidden="1" x14ac:dyDescent="0.25">
      <c r="B97" s="8" t="s">
        <v>490</v>
      </c>
      <c r="C97" s="9" t="s">
        <v>492</v>
      </c>
      <c r="D97" s="9" t="s">
        <v>509</v>
      </c>
      <c r="E97" s="9" t="s">
        <v>13</v>
      </c>
      <c r="F97" s="8"/>
      <c r="G97" s="8"/>
      <c r="H97" s="8"/>
      <c r="I97" s="8"/>
      <c r="J97" s="8"/>
      <c r="K97" s="8"/>
      <c r="L97" s="8" t="s">
        <v>528</v>
      </c>
      <c r="M97" s="8" t="s">
        <v>528</v>
      </c>
      <c r="N97" s="14">
        <v>3</v>
      </c>
    </row>
    <row r="98" spans="2:14" x14ac:dyDescent="0.25">
      <c r="B98" s="8" t="s">
        <v>490</v>
      </c>
      <c r="C98" s="9" t="s">
        <v>38</v>
      </c>
      <c r="D98" s="9" t="s">
        <v>511</v>
      </c>
      <c r="E98" s="9" t="s">
        <v>13</v>
      </c>
      <c r="F98" s="8"/>
      <c r="G98" s="8"/>
      <c r="H98" s="8"/>
      <c r="I98" s="8"/>
      <c r="J98" s="8"/>
      <c r="K98" s="8"/>
      <c r="L98" s="8" t="s">
        <v>528</v>
      </c>
      <c r="M98" s="8" t="s">
        <v>528</v>
      </c>
      <c r="N98" s="15">
        <v>4</v>
      </c>
    </row>
  </sheetData>
  <autoFilter ref="A2:N98">
    <filterColumn colId="13">
      <filters>
        <filter val="4"/>
      </filters>
    </filterColumn>
  </autoFilter>
  <sortState ref="B3:M91">
    <sortCondition ref="D3:D9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82"/>
  <sheetViews>
    <sheetView topLeftCell="T1" workbookViewId="0">
      <selection sqref="A1:S1048576"/>
    </sheetView>
  </sheetViews>
  <sheetFormatPr defaultRowHeight="15" x14ac:dyDescent="0.25"/>
  <cols>
    <col min="1" max="2" width="0" hidden="1" customWidth="1"/>
    <col min="3" max="3" width="20.7109375" hidden="1" customWidth="1"/>
    <col min="4" max="5" width="0" hidden="1" customWidth="1"/>
    <col min="6" max="6" width="13.7109375" hidden="1" customWidth="1"/>
    <col min="7" max="19" width="0" hidden="1" customWidth="1"/>
  </cols>
  <sheetData>
    <row r="2" spans="1:14" x14ac:dyDescent="0.25">
      <c r="A2" s="12" t="s">
        <v>0</v>
      </c>
      <c r="B2" s="12" t="s">
        <v>1</v>
      </c>
      <c r="C2" s="11" t="s">
        <v>4</v>
      </c>
      <c r="D2" s="11" t="s">
        <v>5</v>
      </c>
      <c r="E2" s="12" t="s">
        <v>6</v>
      </c>
      <c r="F2" s="12" t="s">
        <v>2</v>
      </c>
      <c r="G2" s="12" t="s">
        <v>3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7</v>
      </c>
      <c r="M2" s="12" t="s">
        <v>8</v>
      </c>
    </row>
    <row r="3" spans="1:14" hidden="1" x14ac:dyDescent="0.25">
      <c r="B3" s="8">
        <v>1</v>
      </c>
      <c r="C3" s="9" t="s">
        <v>340</v>
      </c>
      <c r="D3" s="9" t="s">
        <v>229</v>
      </c>
      <c r="E3" s="9" t="s">
        <v>14</v>
      </c>
      <c r="F3" s="10">
        <v>36987</v>
      </c>
      <c r="G3" s="8">
        <v>27.25</v>
      </c>
      <c r="H3" s="8">
        <v>4.5999999999999996</v>
      </c>
      <c r="I3" s="8">
        <v>7.2</v>
      </c>
      <c r="J3" s="8">
        <v>4.8</v>
      </c>
      <c r="K3" s="8">
        <v>43.85</v>
      </c>
      <c r="L3" s="8" t="s">
        <v>528</v>
      </c>
      <c r="M3" s="8" t="s">
        <v>16</v>
      </c>
      <c r="N3" s="14">
        <v>1</v>
      </c>
    </row>
    <row r="4" spans="1:14" hidden="1" x14ac:dyDescent="0.25">
      <c r="B4" s="8">
        <v>83</v>
      </c>
      <c r="C4" s="9" t="s">
        <v>341</v>
      </c>
      <c r="D4" s="9" t="s">
        <v>17</v>
      </c>
      <c r="E4" s="9" t="s">
        <v>14</v>
      </c>
      <c r="F4" s="10">
        <v>37241</v>
      </c>
      <c r="G4" s="8">
        <v>24.75</v>
      </c>
      <c r="H4" s="8">
        <v>6.8</v>
      </c>
      <c r="I4" s="8">
        <v>7.3</v>
      </c>
      <c r="J4" s="8">
        <v>5</v>
      </c>
      <c r="K4" s="8">
        <v>43.85</v>
      </c>
      <c r="L4" s="8" t="s">
        <v>528</v>
      </c>
      <c r="M4" s="8" t="s">
        <v>528</v>
      </c>
      <c r="N4" s="14">
        <v>2</v>
      </c>
    </row>
    <row r="5" spans="1:14" hidden="1" x14ac:dyDescent="0.25">
      <c r="B5" s="8">
        <v>321</v>
      </c>
      <c r="C5" s="9" t="s">
        <v>370</v>
      </c>
      <c r="D5" s="9" t="s">
        <v>17</v>
      </c>
      <c r="E5" s="9" t="s">
        <v>14</v>
      </c>
      <c r="F5" s="10">
        <v>37160</v>
      </c>
      <c r="G5" s="8">
        <v>19</v>
      </c>
      <c r="H5" s="8">
        <v>7.7</v>
      </c>
      <c r="I5" s="8">
        <v>7.6</v>
      </c>
      <c r="J5" s="8">
        <v>6.8</v>
      </c>
      <c r="K5" s="8">
        <v>41.1</v>
      </c>
      <c r="L5" s="8" t="s">
        <v>528</v>
      </c>
      <c r="M5" s="8" t="s">
        <v>528</v>
      </c>
      <c r="N5" s="14">
        <v>3</v>
      </c>
    </row>
    <row r="6" spans="1:14" x14ac:dyDescent="0.25">
      <c r="B6" s="8">
        <v>145</v>
      </c>
      <c r="C6" s="9" t="s">
        <v>463</v>
      </c>
      <c r="D6" s="9" t="s">
        <v>17</v>
      </c>
      <c r="E6" s="9" t="s">
        <v>14</v>
      </c>
      <c r="F6" s="10">
        <v>36997</v>
      </c>
      <c r="G6" s="8">
        <v>20.75</v>
      </c>
      <c r="H6" s="8">
        <v>6.4</v>
      </c>
      <c r="I6" s="8">
        <v>3.7</v>
      </c>
      <c r="J6" s="8">
        <v>3.6</v>
      </c>
      <c r="K6" s="8">
        <v>34.450000000000003</v>
      </c>
      <c r="L6" s="8" t="s">
        <v>528</v>
      </c>
      <c r="M6" s="8" t="s">
        <v>16</v>
      </c>
      <c r="N6" s="15">
        <v>4</v>
      </c>
    </row>
    <row r="7" spans="1:14" hidden="1" x14ac:dyDescent="0.25">
      <c r="B7" s="8">
        <v>134</v>
      </c>
      <c r="C7" s="9" t="s">
        <v>466</v>
      </c>
      <c r="D7" s="9" t="s">
        <v>17</v>
      </c>
      <c r="E7" s="9" t="s">
        <v>14</v>
      </c>
      <c r="F7" s="10">
        <v>36911</v>
      </c>
      <c r="G7" s="8">
        <v>20.5</v>
      </c>
      <c r="H7" s="8">
        <v>5</v>
      </c>
      <c r="I7" s="8">
        <v>5</v>
      </c>
      <c r="J7" s="8">
        <v>3.5</v>
      </c>
      <c r="K7" s="8">
        <v>34</v>
      </c>
      <c r="L7" s="8" t="s">
        <v>528</v>
      </c>
      <c r="M7" s="8" t="s">
        <v>528</v>
      </c>
      <c r="N7" s="14">
        <v>1</v>
      </c>
    </row>
    <row r="8" spans="1:14" hidden="1" x14ac:dyDescent="0.25">
      <c r="B8" s="8">
        <v>280</v>
      </c>
      <c r="C8" s="9" t="s">
        <v>486</v>
      </c>
      <c r="D8" s="9" t="s">
        <v>17</v>
      </c>
      <c r="E8" s="9" t="s">
        <v>14</v>
      </c>
      <c r="F8" s="10">
        <v>36580</v>
      </c>
      <c r="G8" s="8">
        <v>14.5</v>
      </c>
      <c r="H8" s="8">
        <v>5.9</v>
      </c>
      <c r="I8" s="8">
        <v>4.2</v>
      </c>
      <c r="J8" s="8">
        <v>6</v>
      </c>
      <c r="K8" s="8">
        <v>30.6</v>
      </c>
      <c r="L8" s="8" t="s">
        <v>528</v>
      </c>
      <c r="M8" s="8" t="s">
        <v>528</v>
      </c>
      <c r="N8" s="14">
        <v>2</v>
      </c>
    </row>
    <row r="9" spans="1:14" hidden="1" x14ac:dyDescent="0.25">
      <c r="B9" s="8">
        <v>375</v>
      </c>
      <c r="C9" s="9" t="s">
        <v>395</v>
      </c>
      <c r="D9" s="9" t="s">
        <v>396</v>
      </c>
      <c r="E9" s="9" t="s">
        <v>14</v>
      </c>
      <c r="F9" s="10">
        <v>37151</v>
      </c>
      <c r="G9" s="8">
        <v>21.75</v>
      </c>
      <c r="H9" s="8">
        <v>5.7</v>
      </c>
      <c r="I9" s="8">
        <v>6.3</v>
      </c>
      <c r="J9" s="8">
        <v>5.5</v>
      </c>
      <c r="K9" s="8">
        <v>39.25</v>
      </c>
      <c r="L9" s="8" t="s">
        <v>528</v>
      </c>
      <c r="M9" s="8" t="s">
        <v>528</v>
      </c>
      <c r="N9" s="14">
        <v>3</v>
      </c>
    </row>
    <row r="10" spans="1:14" x14ac:dyDescent="0.25">
      <c r="B10" s="8">
        <v>417</v>
      </c>
      <c r="C10" s="9" t="s">
        <v>352</v>
      </c>
      <c r="D10" s="9" t="s">
        <v>302</v>
      </c>
      <c r="E10" s="9" t="s">
        <v>14</v>
      </c>
      <c r="F10" s="10">
        <v>37221</v>
      </c>
      <c r="G10" s="8">
        <v>25</v>
      </c>
      <c r="H10" s="8">
        <v>5.7</v>
      </c>
      <c r="I10" s="8">
        <v>7</v>
      </c>
      <c r="J10" s="8">
        <v>4.8</v>
      </c>
      <c r="K10" s="8">
        <v>42.5</v>
      </c>
      <c r="L10" s="8" t="s">
        <v>528</v>
      </c>
      <c r="M10" s="8" t="s">
        <v>528</v>
      </c>
      <c r="N10" s="15">
        <v>4</v>
      </c>
    </row>
    <row r="11" spans="1:14" hidden="1" x14ac:dyDescent="0.25">
      <c r="B11" s="8">
        <v>325</v>
      </c>
      <c r="C11" s="9" t="s">
        <v>401</v>
      </c>
      <c r="D11" s="9" t="s">
        <v>402</v>
      </c>
      <c r="E11" s="9" t="s">
        <v>14</v>
      </c>
      <c r="F11" s="10">
        <v>37053</v>
      </c>
      <c r="G11" s="8">
        <v>19</v>
      </c>
      <c r="H11" s="8">
        <v>7.1</v>
      </c>
      <c r="I11" s="8">
        <v>7.2</v>
      </c>
      <c r="J11" s="8">
        <v>5.6</v>
      </c>
      <c r="K11" s="8">
        <v>38.9</v>
      </c>
      <c r="L11" s="8" t="s">
        <v>528</v>
      </c>
      <c r="M11" s="8" t="s">
        <v>528</v>
      </c>
      <c r="N11" s="14">
        <v>1</v>
      </c>
    </row>
    <row r="12" spans="1:14" hidden="1" x14ac:dyDescent="0.25">
      <c r="B12" s="8">
        <v>206</v>
      </c>
      <c r="C12" s="9" t="s">
        <v>273</v>
      </c>
      <c r="D12" s="9" t="s">
        <v>403</v>
      </c>
      <c r="E12" s="9" t="s">
        <v>14</v>
      </c>
      <c r="F12" s="10">
        <v>37002</v>
      </c>
      <c r="G12" s="8">
        <v>19.5</v>
      </c>
      <c r="H12" s="8">
        <v>6.5</v>
      </c>
      <c r="I12" s="8">
        <v>6.5</v>
      </c>
      <c r="J12" s="8">
        <v>6.3</v>
      </c>
      <c r="K12" s="8">
        <v>38.799999999999997</v>
      </c>
      <c r="L12" s="8" t="s">
        <v>528</v>
      </c>
      <c r="M12" s="8" t="s">
        <v>528</v>
      </c>
      <c r="N12" s="14">
        <v>2</v>
      </c>
    </row>
    <row r="13" spans="1:14" hidden="1" x14ac:dyDescent="0.25">
      <c r="B13" s="8">
        <v>153</v>
      </c>
      <c r="C13" s="9" t="s">
        <v>283</v>
      </c>
      <c r="D13" s="9" t="s">
        <v>24</v>
      </c>
      <c r="E13" s="9" t="s">
        <v>14</v>
      </c>
      <c r="F13" s="10">
        <v>37093</v>
      </c>
      <c r="G13" s="8">
        <v>21.25</v>
      </c>
      <c r="H13" s="8">
        <v>6.1</v>
      </c>
      <c r="I13" s="8">
        <v>6.6</v>
      </c>
      <c r="J13" s="8">
        <v>5</v>
      </c>
      <c r="K13" s="8">
        <v>38.950000000000003</v>
      </c>
      <c r="L13" s="8" t="s">
        <v>528</v>
      </c>
      <c r="M13" s="8" t="s">
        <v>528</v>
      </c>
      <c r="N13" s="14">
        <v>3</v>
      </c>
    </row>
    <row r="14" spans="1:14" x14ac:dyDescent="0.25">
      <c r="B14" s="8">
        <v>288</v>
      </c>
      <c r="C14" s="9" t="s">
        <v>84</v>
      </c>
      <c r="D14" s="9" t="s">
        <v>85</v>
      </c>
      <c r="E14" s="9" t="s">
        <v>14</v>
      </c>
      <c r="F14" s="10">
        <v>36928</v>
      </c>
      <c r="G14" s="8">
        <v>19.5</v>
      </c>
      <c r="H14" s="8">
        <v>5.2</v>
      </c>
      <c r="I14" s="8">
        <v>5.3</v>
      </c>
      <c r="J14" s="8">
        <v>6.2</v>
      </c>
      <c r="K14" s="8">
        <v>36.200000000000003</v>
      </c>
      <c r="L14" s="8" t="s">
        <v>528</v>
      </c>
      <c r="M14" s="8" t="s">
        <v>16</v>
      </c>
      <c r="N14" s="15">
        <v>4</v>
      </c>
    </row>
    <row r="15" spans="1:14" hidden="1" x14ac:dyDescent="0.25">
      <c r="B15" s="8">
        <v>214</v>
      </c>
      <c r="C15" s="9" t="s">
        <v>449</v>
      </c>
      <c r="D15" s="9" t="s">
        <v>37</v>
      </c>
      <c r="E15" s="9" t="s">
        <v>14</v>
      </c>
      <c r="F15" s="10">
        <v>37224</v>
      </c>
      <c r="G15" s="8">
        <v>18.25</v>
      </c>
      <c r="H15" s="8">
        <v>5.6</v>
      </c>
      <c r="I15" s="8">
        <v>6.3</v>
      </c>
      <c r="J15" s="8">
        <v>5.0999999999999996</v>
      </c>
      <c r="K15" s="8">
        <v>35.25</v>
      </c>
      <c r="L15" s="8" t="s">
        <v>528</v>
      </c>
      <c r="M15" s="8" t="s">
        <v>16</v>
      </c>
      <c r="N15" s="14">
        <v>1</v>
      </c>
    </row>
    <row r="16" spans="1:14" hidden="1" x14ac:dyDescent="0.25">
      <c r="B16" s="8">
        <v>265</v>
      </c>
      <c r="C16" s="9" t="s">
        <v>424</v>
      </c>
      <c r="D16" s="9" t="s">
        <v>320</v>
      </c>
      <c r="E16" s="9" t="s">
        <v>14</v>
      </c>
      <c r="F16" s="10">
        <v>36823</v>
      </c>
      <c r="G16" s="8">
        <v>21.25</v>
      </c>
      <c r="H16" s="8">
        <v>4.0999999999999996</v>
      </c>
      <c r="I16" s="8">
        <v>7</v>
      </c>
      <c r="J16" s="8">
        <v>4.9000000000000004</v>
      </c>
      <c r="K16" s="8">
        <v>37.25</v>
      </c>
      <c r="L16" s="8" t="s">
        <v>528</v>
      </c>
      <c r="M16" s="8" t="s">
        <v>16</v>
      </c>
      <c r="N16" s="14">
        <v>2</v>
      </c>
    </row>
    <row r="17" spans="2:14" hidden="1" x14ac:dyDescent="0.25">
      <c r="B17" s="8">
        <v>447</v>
      </c>
      <c r="C17" s="9" t="s">
        <v>359</v>
      </c>
      <c r="D17" s="9" t="s">
        <v>360</v>
      </c>
      <c r="E17" s="9" t="s">
        <v>14</v>
      </c>
      <c r="F17" s="10">
        <v>36909</v>
      </c>
      <c r="G17" s="8">
        <v>23</v>
      </c>
      <c r="H17" s="8">
        <v>6.8</v>
      </c>
      <c r="I17" s="8">
        <v>6</v>
      </c>
      <c r="J17" s="8">
        <v>6.3</v>
      </c>
      <c r="K17" s="8">
        <v>42.1</v>
      </c>
      <c r="L17" s="8" t="s">
        <v>528</v>
      </c>
      <c r="M17" s="8" t="s">
        <v>16</v>
      </c>
      <c r="N17" s="14">
        <v>3</v>
      </c>
    </row>
    <row r="18" spans="2:14" x14ac:dyDescent="0.25">
      <c r="B18" s="8">
        <v>333</v>
      </c>
      <c r="C18" s="9" t="s">
        <v>414</v>
      </c>
      <c r="D18" s="9" t="s">
        <v>360</v>
      </c>
      <c r="E18" s="9" t="s">
        <v>14</v>
      </c>
      <c r="F18" s="10">
        <v>36978</v>
      </c>
      <c r="G18" s="8">
        <v>17.5</v>
      </c>
      <c r="H18" s="8">
        <v>7.5</v>
      </c>
      <c r="I18" s="8">
        <v>7.2</v>
      </c>
      <c r="J18" s="8">
        <v>6</v>
      </c>
      <c r="K18" s="8">
        <v>38.200000000000003</v>
      </c>
      <c r="L18" s="8" t="s">
        <v>528</v>
      </c>
      <c r="M18" s="8" t="s">
        <v>528</v>
      </c>
      <c r="N18" s="15">
        <v>4</v>
      </c>
    </row>
    <row r="19" spans="2:14" hidden="1" x14ac:dyDescent="0.25">
      <c r="B19" s="8">
        <v>164</v>
      </c>
      <c r="C19" s="9" t="s">
        <v>368</v>
      </c>
      <c r="D19" s="9" t="s">
        <v>260</v>
      </c>
      <c r="E19" s="9" t="s">
        <v>14</v>
      </c>
      <c r="F19" s="10">
        <v>37233</v>
      </c>
      <c r="G19" s="8">
        <v>21.5</v>
      </c>
      <c r="H19" s="8">
        <v>7.7</v>
      </c>
      <c r="I19" s="8">
        <v>5.6</v>
      </c>
      <c r="J19" s="8">
        <v>6.5</v>
      </c>
      <c r="K19" s="8">
        <v>41.3</v>
      </c>
      <c r="L19" s="8" t="s">
        <v>528</v>
      </c>
      <c r="M19" s="8" t="s">
        <v>16</v>
      </c>
      <c r="N19" s="14">
        <v>1</v>
      </c>
    </row>
    <row r="20" spans="2:14" hidden="1" x14ac:dyDescent="0.25">
      <c r="B20" s="8">
        <v>381</v>
      </c>
      <c r="C20" s="9" t="s">
        <v>371</v>
      </c>
      <c r="D20" s="9" t="s">
        <v>260</v>
      </c>
      <c r="E20" s="9" t="s">
        <v>14</v>
      </c>
      <c r="F20" s="10">
        <v>36941</v>
      </c>
      <c r="G20" s="8">
        <v>21.25</v>
      </c>
      <c r="H20" s="8">
        <v>7.1</v>
      </c>
      <c r="I20" s="8">
        <v>7.3</v>
      </c>
      <c r="J20" s="8">
        <v>5.4</v>
      </c>
      <c r="K20" s="8">
        <v>41.05</v>
      </c>
      <c r="L20" s="8" t="s">
        <v>528</v>
      </c>
      <c r="M20" s="8" t="s">
        <v>528</v>
      </c>
      <c r="N20" s="14">
        <v>2</v>
      </c>
    </row>
    <row r="21" spans="2:14" hidden="1" x14ac:dyDescent="0.25">
      <c r="B21" s="8">
        <v>107</v>
      </c>
      <c r="C21" s="9" t="s">
        <v>393</v>
      </c>
      <c r="D21" s="9" t="s">
        <v>260</v>
      </c>
      <c r="E21" s="9" t="s">
        <v>14</v>
      </c>
      <c r="F21" s="10">
        <v>37152</v>
      </c>
      <c r="G21" s="8">
        <v>20.25</v>
      </c>
      <c r="H21" s="8">
        <v>6</v>
      </c>
      <c r="I21" s="8">
        <v>7</v>
      </c>
      <c r="J21" s="8">
        <v>6.4</v>
      </c>
      <c r="K21" s="8">
        <v>39.65</v>
      </c>
      <c r="L21" s="8" t="s">
        <v>528</v>
      </c>
      <c r="M21" s="8" t="s">
        <v>16</v>
      </c>
      <c r="N21" s="14">
        <v>3</v>
      </c>
    </row>
    <row r="22" spans="2:14" x14ac:dyDescent="0.25">
      <c r="B22" s="8">
        <v>50</v>
      </c>
      <c r="C22" s="9" t="s">
        <v>412</v>
      </c>
      <c r="D22" s="9" t="s">
        <v>260</v>
      </c>
      <c r="E22" s="9" t="s">
        <v>14</v>
      </c>
      <c r="F22" s="10">
        <v>37168</v>
      </c>
      <c r="G22" s="8">
        <v>20</v>
      </c>
      <c r="H22" s="8">
        <v>4.7</v>
      </c>
      <c r="I22" s="8">
        <v>7</v>
      </c>
      <c r="J22" s="8">
        <v>6.6</v>
      </c>
      <c r="K22" s="8">
        <v>38.299999999999997</v>
      </c>
      <c r="L22" s="8" t="s">
        <v>528</v>
      </c>
      <c r="M22" s="8" t="s">
        <v>16</v>
      </c>
      <c r="N22" s="15">
        <v>4</v>
      </c>
    </row>
    <row r="23" spans="2:14" hidden="1" x14ac:dyDescent="0.25">
      <c r="B23" s="8">
        <v>293</v>
      </c>
      <c r="C23" s="9" t="s">
        <v>420</v>
      </c>
      <c r="D23" s="9" t="s">
        <v>260</v>
      </c>
      <c r="E23" s="9" t="s">
        <v>14</v>
      </c>
      <c r="F23" s="10">
        <v>37006</v>
      </c>
      <c r="G23" s="8">
        <v>21.25</v>
      </c>
      <c r="H23" s="8">
        <v>5.6</v>
      </c>
      <c r="I23" s="8">
        <v>5</v>
      </c>
      <c r="J23" s="8">
        <v>5.9</v>
      </c>
      <c r="K23" s="8">
        <v>37.75</v>
      </c>
      <c r="L23" s="8" t="s">
        <v>528</v>
      </c>
      <c r="M23" s="8" t="s">
        <v>16</v>
      </c>
      <c r="N23" s="14">
        <v>1</v>
      </c>
    </row>
    <row r="24" spans="2:14" hidden="1" x14ac:dyDescent="0.25">
      <c r="B24" s="8">
        <v>226</v>
      </c>
      <c r="C24" s="9" t="s">
        <v>243</v>
      </c>
      <c r="D24" s="9" t="s">
        <v>260</v>
      </c>
      <c r="E24" s="9" t="s">
        <v>14</v>
      </c>
      <c r="F24" s="10">
        <v>37137</v>
      </c>
      <c r="G24" s="8">
        <v>20.25</v>
      </c>
      <c r="H24" s="8">
        <v>6</v>
      </c>
      <c r="I24" s="8">
        <v>5.4</v>
      </c>
      <c r="J24" s="8">
        <v>4.9000000000000004</v>
      </c>
      <c r="K24" s="8">
        <v>36.549999999999997</v>
      </c>
      <c r="L24" s="8" t="s">
        <v>528</v>
      </c>
      <c r="M24" s="8" t="s">
        <v>16</v>
      </c>
      <c r="N24" s="14">
        <v>2</v>
      </c>
    </row>
    <row r="25" spans="2:14" hidden="1" x14ac:dyDescent="0.25">
      <c r="B25" s="8">
        <v>449</v>
      </c>
      <c r="C25" s="9" t="s">
        <v>70</v>
      </c>
      <c r="D25" s="9" t="s">
        <v>356</v>
      </c>
      <c r="E25" s="9" t="s">
        <v>14</v>
      </c>
      <c r="F25" s="10">
        <v>37176</v>
      </c>
      <c r="G25" s="8">
        <v>23</v>
      </c>
      <c r="H25" s="8">
        <v>5.9</v>
      </c>
      <c r="I25" s="8">
        <v>7.4</v>
      </c>
      <c r="J25" s="8">
        <v>5.9</v>
      </c>
      <c r="K25" s="8">
        <v>42.2</v>
      </c>
      <c r="L25" s="8" t="s">
        <v>528</v>
      </c>
      <c r="M25" s="8" t="s">
        <v>528</v>
      </c>
      <c r="N25" s="14">
        <v>3</v>
      </c>
    </row>
    <row r="26" spans="2:14" x14ac:dyDescent="0.25">
      <c r="B26" s="8">
        <v>166</v>
      </c>
      <c r="C26" s="9" t="s">
        <v>324</v>
      </c>
      <c r="D26" s="9" t="s">
        <v>141</v>
      </c>
      <c r="E26" s="9" t="s">
        <v>14</v>
      </c>
      <c r="F26" s="10">
        <v>36951</v>
      </c>
      <c r="G26" s="8">
        <v>20.25</v>
      </c>
      <c r="H26" s="8">
        <v>5</v>
      </c>
      <c r="I26" s="8">
        <v>5.6</v>
      </c>
      <c r="J26" s="8">
        <v>3.5</v>
      </c>
      <c r="K26" s="8">
        <v>34.35</v>
      </c>
      <c r="L26" s="8" t="s">
        <v>528</v>
      </c>
      <c r="M26" s="8" t="s">
        <v>16</v>
      </c>
      <c r="N26" s="15">
        <v>4</v>
      </c>
    </row>
    <row r="27" spans="2:14" hidden="1" x14ac:dyDescent="0.25">
      <c r="B27" s="8">
        <v>296</v>
      </c>
      <c r="C27" s="9" t="s">
        <v>358</v>
      </c>
      <c r="D27" s="9" t="s">
        <v>112</v>
      </c>
      <c r="E27" s="9" t="s">
        <v>14</v>
      </c>
      <c r="F27" s="10">
        <v>37024</v>
      </c>
      <c r="G27" s="8">
        <v>22</v>
      </c>
      <c r="H27" s="8">
        <v>7.8</v>
      </c>
      <c r="I27" s="8">
        <v>5.9</v>
      </c>
      <c r="J27" s="8">
        <v>6.4</v>
      </c>
      <c r="K27" s="8">
        <v>42.1</v>
      </c>
      <c r="L27" s="8" t="s">
        <v>528</v>
      </c>
      <c r="M27" s="8" t="s">
        <v>16</v>
      </c>
      <c r="N27" s="14">
        <v>1</v>
      </c>
    </row>
    <row r="28" spans="2:14" hidden="1" x14ac:dyDescent="0.25">
      <c r="B28" s="8">
        <v>55</v>
      </c>
      <c r="C28" s="9" t="s">
        <v>387</v>
      </c>
      <c r="D28" s="9" t="s">
        <v>112</v>
      </c>
      <c r="E28" s="9" t="s">
        <v>14</v>
      </c>
      <c r="F28" s="10">
        <v>36949</v>
      </c>
      <c r="G28" s="8">
        <v>21.5</v>
      </c>
      <c r="H28" s="8">
        <v>6.9</v>
      </c>
      <c r="I28" s="8">
        <v>6.5</v>
      </c>
      <c r="J28" s="8">
        <v>5.2</v>
      </c>
      <c r="K28" s="8">
        <v>40.1</v>
      </c>
      <c r="L28" s="8" t="s">
        <v>528</v>
      </c>
      <c r="M28" s="8" t="s">
        <v>16</v>
      </c>
      <c r="N28" s="14">
        <v>2</v>
      </c>
    </row>
    <row r="29" spans="2:14" hidden="1" x14ac:dyDescent="0.25">
      <c r="B29" s="8">
        <v>56</v>
      </c>
      <c r="C29" s="9" t="s">
        <v>421</v>
      </c>
      <c r="D29" s="9" t="s">
        <v>112</v>
      </c>
      <c r="E29" s="9" t="s">
        <v>14</v>
      </c>
      <c r="F29" s="10">
        <v>37018</v>
      </c>
      <c r="G29" s="8">
        <v>19.25</v>
      </c>
      <c r="H29" s="8">
        <v>5.4</v>
      </c>
      <c r="I29" s="8">
        <v>6.5</v>
      </c>
      <c r="J29" s="8">
        <v>6.5</v>
      </c>
      <c r="K29" s="8">
        <v>37.65</v>
      </c>
      <c r="L29" s="8" t="s">
        <v>528</v>
      </c>
      <c r="M29" s="8" t="s">
        <v>528</v>
      </c>
      <c r="N29" s="14">
        <v>3</v>
      </c>
    </row>
    <row r="30" spans="2:14" x14ac:dyDescent="0.25">
      <c r="B30" s="8">
        <v>233</v>
      </c>
      <c r="C30" s="9" t="s">
        <v>380</v>
      </c>
      <c r="D30" s="9" t="s">
        <v>237</v>
      </c>
      <c r="E30" s="9" t="s">
        <v>14</v>
      </c>
      <c r="F30" s="10">
        <v>37056</v>
      </c>
      <c r="G30" s="8">
        <v>20.75</v>
      </c>
      <c r="H30" s="8">
        <v>6.1</v>
      </c>
      <c r="I30" s="8">
        <v>6.6</v>
      </c>
      <c r="J30" s="8">
        <v>6.9</v>
      </c>
      <c r="K30" s="8">
        <v>40.35</v>
      </c>
      <c r="L30" s="8" t="s">
        <v>528</v>
      </c>
      <c r="M30" s="8" t="s">
        <v>16</v>
      </c>
      <c r="N30" s="15">
        <v>4</v>
      </c>
    </row>
    <row r="31" spans="2:14" hidden="1" x14ac:dyDescent="0.25">
      <c r="B31" s="8">
        <v>458</v>
      </c>
      <c r="C31" s="9" t="s">
        <v>390</v>
      </c>
      <c r="D31" s="9" t="s">
        <v>298</v>
      </c>
      <c r="E31" s="9" t="s">
        <v>14</v>
      </c>
      <c r="F31" s="10">
        <v>37143</v>
      </c>
      <c r="G31" s="8">
        <v>23.25</v>
      </c>
      <c r="H31" s="8">
        <v>5.7</v>
      </c>
      <c r="I31" s="8">
        <v>6.7</v>
      </c>
      <c r="J31" s="8">
        <v>4.0999999999999996</v>
      </c>
      <c r="K31" s="8">
        <v>39.75</v>
      </c>
      <c r="L31" s="8" t="s">
        <v>528</v>
      </c>
      <c r="M31" s="8" t="s">
        <v>528</v>
      </c>
      <c r="N31" s="14">
        <v>1</v>
      </c>
    </row>
    <row r="32" spans="2:14" hidden="1" x14ac:dyDescent="0.25">
      <c r="B32" s="8">
        <v>60</v>
      </c>
      <c r="C32" s="9" t="s">
        <v>339</v>
      </c>
      <c r="D32" s="9" t="s">
        <v>307</v>
      </c>
      <c r="E32" s="9" t="s">
        <v>14</v>
      </c>
      <c r="F32" s="10">
        <v>36598</v>
      </c>
      <c r="G32" s="8">
        <v>22</v>
      </c>
      <c r="H32" s="8">
        <v>7.3</v>
      </c>
      <c r="I32" s="8">
        <v>8</v>
      </c>
      <c r="J32" s="8">
        <v>6.6</v>
      </c>
      <c r="K32" s="8">
        <v>43.9</v>
      </c>
      <c r="L32" s="8" t="s">
        <v>528</v>
      </c>
      <c r="M32" s="8" t="s">
        <v>16</v>
      </c>
      <c r="N32" s="14">
        <v>2</v>
      </c>
    </row>
    <row r="33" spans="2:14" hidden="1" x14ac:dyDescent="0.25">
      <c r="B33" s="8">
        <v>111</v>
      </c>
      <c r="C33" s="9" t="s">
        <v>391</v>
      </c>
      <c r="D33" s="9" t="s">
        <v>307</v>
      </c>
      <c r="E33" s="9" t="s">
        <v>14</v>
      </c>
      <c r="F33" s="10">
        <v>37253</v>
      </c>
      <c r="G33" s="8">
        <v>21.5</v>
      </c>
      <c r="H33" s="8">
        <v>6.5</v>
      </c>
      <c r="I33" s="8">
        <v>5.9</v>
      </c>
      <c r="J33" s="8">
        <v>5.8</v>
      </c>
      <c r="K33" s="8">
        <v>39.700000000000003</v>
      </c>
      <c r="L33" s="8" t="s">
        <v>528</v>
      </c>
      <c r="M33" s="8" t="s">
        <v>16</v>
      </c>
      <c r="N33" s="14">
        <v>3</v>
      </c>
    </row>
    <row r="34" spans="2:14" x14ac:dyDescent="0.25">
      <c r="B34" s="8">
        <v>18</v>
      </c>
      <c r="C34" s="9" t="s">
        <v>406</v>
      </c>
      <c r="D34" s="9" t="s">
        <v>307</v>
      </c>
      <c r="E34" s="9" t="s">
        <v>14</v>
      </c>
      <c r="F34" s="10">
        <v>36914</v>
      </c>
      <c r="G34" s="8">
        <v>21.5</v>
      </c>
      <c r="H34" s="8">
        <v>6.4</v>
      </c>
      <c r="I34" s="8">
        <v>5.9</v>
      </c>
      <c r="J34" s="8">
        <v>4.9000000000000004</v>
      </c>
      <c r="K34" s="8">
        <v>38.700000000000003</v>
      </c>
      <c r="L34" s="8" t="s">
        <v>528</v>
      </c>
      <c r="M34" s="8" t="s">
        <v>528</v>
      </c>
      <c r="N34" s="15">
        <v>4</v>
      </c>
    </row>
    <row r="35" spans="2:14" hidden="1" x14ac:dyDescent="0.25">
      <c r="B35" s="8">
        <v>234</v>
      </c>
      <c r="C35" s="9" t="s">
        <v>416</v>
      </c>
      <c r="D35" s="9" t="s">
        <v>307</v>
      </c>
      <c r="E35" s="9" t="s">
        <v>14</v>
      </c>
      <c r="F35" s="10">
        <v>37076</v>
      </c>
      <c r="G35" s="8">
        <v>19.75</v>
      </c>
      <c r="H35" s="8">
        <v>6.4</v>
      </c>
      <c r="I35" s="8">
        <v>6.1</v>
      </c>
      <c r="J35" s="8">
        <v>5.9</v>
      </c>
      <c r="K35" s="8">
        <v>38.15</v>
      </c>
      <c r="L35" s="8" t="s">
        <v>528</v>
      </c>
      <c r="M35" s="8" t="s">
        <v>16</v>
      </c>
      <c r="N35" s="14">
        <v>1</v>
      </c>
    </row>
    <row r="36" spans="2:14" hidden="1" x14ac:dyDescent="0.25">
      <c r="B36" s="8">
        <v>61</v>
      </c>
      <c r="C36" s="9" t="s">
        <v>374</v>
      </c>
      <c r="D36" s="9" t="s">
        <v>116</v>
      </c>
      <c r="E36" s="9" t="s">
        <v>14</v>
      </c>
      <c r="F36" s="10">
        <v>37087</v>
      </c>
      <c r="G36" s="8">
        <v>21</v>
      </c>
      <c r="H36" s="8">
        <v>6.5</v>
      </c>
      <c r="I36" s="8">
        <v>7</v>
      </c>
      <c r="J36" s="8">
        <v>6.5</v>
      </c>
      <c r="K36" s="8">
        <v>41</v>
      </c>
      <c r="L36" s="8" t="s">
        <v>528</v>
      </c>
      <c r="M36" s="8" t="s">
        <v>16</v>
      </c>
      <c r="N36" s="14">
        <v>2</v>
      </c>
    </row>
    <row r="37" spans="2:14" hidden="1" x14ac:dyDescent="0.25">
      <c r="B37" s="8">
        <v>345</v>
      </c>
      <c r="C37" s="9" t="s">
        <v>431</v>
      </c>
      <c r="D37" s="9" t="s">
        <v>116</v>
      </c>
      <c r="E37" s="9" t="s">
        <v>14</v>
      </c>
      <c r="F37" s="10">
        <v>37254</v>
      </c>
      <c r="G37" s="8">
        <v>17</v>
      </c>
      <c r="H37" s="8">
        <v>6.5</v>
      </c>
      <c r="I37" s="8">
        <v>7.5</v>
      </c>
      <c r="J37" s="8">
        <v>5.5</v>
      </c>
      <c r="K37" s="8">
        <v>36.5</v>
      </c>
      <c r="L37" s="8" t="s">
        <v>528</v>
      </c>
      <c r="M37" s="8" t="s">
        <v>16</v>
      </c>
      <c r="N37" s="14">
        <v>3</v>
      </c>
    </row>
    <row r="38" spans="2:14" x14ac:dyDescent="0.25">
      <c r="B38" s="8">
        <v>269</v>
      </c>
      <c r="C38" s="9" t="s">
        <v>484</v>
      </c>
      <c r="D38" s="9" t="s">
        <v>116</v>
      </c>
      <c r="E38" s="9" t="s">
        <v>14</v>
      </c>
      <c r="F38" s="10">
        <v>37000</v>
      </c>
      <c r="G38" s="8">
        <v>16.75</v>
      </c>
      <c r="H38" s="8">
        <v>4.4000000000000004</v>
      </c>
      <c r="I38" s="8">
        <v>5.5</v>
      </c>
      <c r="J38" s="8">
        <v>4.0999999999999996</v>
      </c>
      <c r="K38" s="8">
        <v>30.75</v>
      </c>
      <c r="L38" s="8" t="s">
        <v>528</v>
      </c>
      <c r="M38" s="8" t="s">
        <v>16</v>
      </c>
      <c r="N38" s="15">
        <v>4</v>
      </c>
    </row>
    <row r="39" spans="2:14" hidden="1" x14ac:dyDescent="0.25">
      <c r="B39" s="8">
        <v>297</v>
      </c>
      <c r="C39" s="9" t="s">
        <v>488</v>
      </c>
      <c r="D39" s="9" t="s">
        <v>116</v>
      </c>
      <c r="E39" s="9" t="s">
        <v>14</v>
      </c>
      <c r="F39" s="10">
        <v>36900</v>
      </c>
      <c r="G39" s="8">
        <v>14.5</v>
      </c>
      <c r="H39" s="8">
        <v>4.8</v>
      </c>
      <c r="I39" s="8">
        <v>5.0999999999999996</v>
      </c>
      <c r="J39" s="8">
        <v>5</v>
      </c>
      <c r="K39" s="8">
        <v>29.4</v>
      </c>
      <c r="L39" s="8" t="s">
        <v>528</v>
      </c>
      <c r="M39" s="8" t="s">
        <v>16</v>
      </c>
      <c r="N39" s="14">
        <v>1</v>
      </c>
    </row>
    <row r="40" spans="2:14" hidden="1" x14ac:dyDescent="0.25">
      <c r="B40" s="8">
        <v>346</v>
      </c>
      <c r="C40" s="9" t="s">
        <v>46</v>
      </c>
      <c r="D40" s="9" t="s">
        <v>351</v>
      </c>
      <c r="E40" s="9" t="s">
        <v>14</v>
      </c>
      <c r="F40" s="10">
        <v>36576</v>
      </c>
      <c r="G40" s="8">
        <v>21.25</v>
      </c>
      <c r="H40" s="8">
        <v>6.9</v>
      </c>
      <c r="I40" s="8">
        <v>8.1999999999999993</v>
      </c>
      <c r="J40" s="8">
        <v>6.2</v>
      </c>
      <c r="K40" s="8">
        <v>42.55</v>
      </c>
      <c r="L40" s="8" t="s">
        <v>528</v>
      </c>
      <c r="M40" s="8" t="s">
        <v>528</v>
      </c>
      <c r="N40" s="14">
        <v>2</v>
      </c>
    </row>
    <row r="41" spans="2:14" hidden="1" x14ac:dyDescent="0.25">
      <c r="B41" s="8">
        <v>472</v>
      </c>
      <c r="C41" s="9" t="s">
        <v>408</v>
      </c>
      <c r="D41" s="9" t="s">
        <v>125</v>
      </c>
      <c r="E41" s="9" t="s">
        <v>14</v>
      </c>
      <c r="F41" s="10">
        <v>37091</v>
      </c>
      <c r="G41" s="8">
        <v>21</v>
      </c>
      <c r="H41" s="8">
        <v>5.5</v>
      </c>
      <c r="I41" s="8">
        <v>6.5</v>
      </c>
      <c r="J41" s="8">
        <v>5.6</v>
      </c>
      <c r="K41" s="8">
        <v>38.6</v>
      </c>
      <c r="L41" s="8" t="s">
        <v>528</v>
      </c>
      <c r="M41" s="8" t="s">
        <v>528</v>
      </c>
      <c r="N41" s="14">
        <v>3</v>
      </c>
    </row>
    <row r="42" spans="2:14" x14ac:dyDescent="0.25">
      <c r="B42" s="8">
        <v>475</v>
      </c>
      <c r="C42" s="9" t="s">
        <v>38</v>
      </c>
      <c r="D42" s="9" t="s">
        <v>350</v>
      </c>
      <c r="E42" s="9" t="s">
        <v>14</v>
      </c>
      <c r="F42" s="10">
        <v>37000</v>
      </c>
      <c r="G42" s="8">
        <v>21.75</v>
      </c>
      <c r="H42" s="8">
        <v>7.3</v>
      </c>
      <c r="I42" s="8">
        <v>7.3</v>
      </c>
      <c r="J42" s="8">
        <v>6.2</v>
      </c>
      <c r="K42" s="8">
        <v>42.55</v>
      </c>
      <c r="L42" s="8" t="s">
        <v>528</v>
      </c>
      <c r="M42" s="8" t="s">
        <v>528</v>
      </c>
      <c r="N42" s="15">
        <v>4</v>
      </c>
    </row>
    <row r="43" spans="2:14" hidden="1" x14ac:dyDescent="0.25">
      <c r="B43" s="8">
        <v>182</v>
      </c>
      <c r="C43" s="9" t="s">
        <v>429</v>
      </c>
      <c r="D43" s="9" t="s">
        <v>350</v>
      </c>
      <c r="E43" s="9" t="s">
        <v>14</v>
      </c>
      <c r="F43" s="10">
        <v>36796</v>
      </c>
      <c r="G43" s="8">
        <v>19.5</v>
      </c>
      <c r="H43" s="8">
        <v>6.3</v>
      </c>
      <c r="I43" s="8">
        <v>5.0999999999999996</v>
      </c>
      <c r="J43" s="8">
        <v>5.9</v>
      </c>
      <c r="K43" s="8">
        <v>36.799999999999997</v>
      </c>
      <c r="L43" s="8" t="s">
        <v>528</v>
      </c>
      <c r="M43" s="8" t="s">
        <v>528</v>
      </c>
      <c r="N43" s="14">
        <v>1</v>
      </c>
    </row>
    <row r="44" spans="2:14" hidden="1" x14ac:dyDescent="0.25">
      <c r="B44" s="8">
        <v>20</v>
      </c>
      <c r="C44" s="9" t="s">
        <v>448</v>
      </c>
      <c r="D44" s="9" t="s">
        <v>350</v>
      </c>
      <c r="E44" s="9" t="s">
        <v>14</v>
      </c>
      <c r="F44" s="10">
        <v>37161</v>
      </c>
      <c r="G44" s="8">
        <v>17.25</v>
      </c>
      <c r="H44" s="8">
        <v>5.3</v>
      </c>
      <c r="I44" s="8">
        <v>6.1</v>
      </c>
      <c r="J44" s="8">
        <v>6.6</v>
      </c>
      <c r="K44" s="8">
        <v>35.25</v>
      </c>
      <c r="L44" s="8" t="s">
        <v>528</v>
      </c>
      <c r="M44" s="8" t="s">
        <v>16</v>
      </c>
      <c r="N44" s="14">
        <v>2</v>
      </c>
    </row>
    <row r="45" spans="2:14" hidden="1" x14ac:dyDescent="0.25">
      <c r="B45" s="8">
        <v>354</v>
      </c>
      <c r="C45" s="9" t="s">
        <v>369</v>
      </c>
      <c r="D45" s="9" t="s">
        <v>59</v>
      </c>
      <c r="E45" s="9" t="s">
        <v>14</v>
      </c>
      <c r="F45" s="10">
        <v>37010</v>
      </c>
      <c r="G45" s="8">
        <v>17.5</v>
      </c>
      <c r="H45" s="8">
        <v>8</v>
      </c>
      <c r="I45" s="8">
        <v>7.9</v>
      </c>
      <c r="J45" s="8">
        <v>7.7</v>
      </c>
      <c r="K45" s="8">
        <v>41.1</v>
      </c>
      <c r="L45" s="8" t="s">
        <v>528</v>
      </c>
      <c r="M45" s="8" t="s">
        <v>16</v>
      </c>
      <c r="N45" s="14">
        <v>3</v>
      </c>
    </row>
    <row r="46" spans="2:14" x14ac:dyDescent="0.25">
      <c r="B46" s="8">
        <v>384</v>
      </c>
      <c r="C46" s="9" t="s">
        <v>418</v>
      </c>
      <c r="D46" s="9" t="s">
        <v>59</v>
      </c>
      <c r="E46" s="9" t="s">
        <v>14</v>
      </c>
      <c r="F46" s="10">
        <v>37250</v>
      </c>
      <c r="G46" s="8">
        <v>20.5</v>
      </c>
      <c r="H46" s="8">
        <v>6.3</v>
      </c>
      <c r="I46" s="8">
        <v>5.8</v>
      </c>
      <c r="J46" s="8">
        <v>5.4</v>
      </c>
      <c r="K46" s="8">
        <v>38</v>
      </c>
      <c r="L46" s="8" t="s">
        <v>528</v>
      </c>
      <c r="M46" s="8" t="s">
        <v>528</v>
      </c>
      <c r="N46" s="15">
        <v>4</v>
      </c>
    </row>
    <row r="47" spans="2:14" hidden="1" x14ac:dyDescent="0.25">
      <c r="B47" s="8">
        <v>242</v>
      </c>
      <c r="C47" s="9" t="s">
        <v>346</v>
      </c>
      <c r="D47" s="9" t="s">
        <v>253</v>
      </c>
      <c r="E47" s="9" t="s">
        <v>14</v>
      </c>
      <c r="F47" s="10">
        <v>36983</v>
      </c>
      <c r="G47" s="8">
        <v>24</v>
      </c>
      <c r="H47" s="8">
        <v>6.5</v>
      </c>
      <c r="I47" s="8">
        <v>7.3</v>
      </c>
      <c r="J47" s="8">
        <v>5.3</v>
      </c>
      <c r="K47" s="8">
        <v>43.1</v>
      </c>
      <c r="L47" s="8" t="s">
        <v>528</v>
      </c>
      <c r="M47" s="8" t="s">
        <v>16</v>
      </c>
      <c r="N47" s="14">
        <v>1</v>
      </c>
    </row>
    <row r="48" spans="2:14" hidden="1" x14ac:dyDescent="0.25">
      <c r="B48" s="8">
        <v>385</v>
      </c>
      <c r="C48" s="9" t="s">
        <v>446</v>
      </c>
      <c r="D48" s="9" t="s">
        <v>41</v>
      </c>
      <c r="E48" s="9" t="s">
        <v>14</v>
      </c>
      <c r="F48" s="10">
        <v>36900</v>
      </c>
      <c r="G48" s="8">
        <v>17.5</v>
      </c>
      <c r="H48" s="8">
        <v>6.2</v>
      </c>
      <c r="I48" s="8">
        <v>5.9</v>
      </c>
      <c r="J48" s="8">
        <v>5.8</v>
      </c>
      <c r="K48" s="8">
        <v>35.4</v>
      </c>
      <c r="L48" s="8" t="s">
        <v>528</v>
      </c>
      <c r="M48" s="8" t="s">
        <v>16</v>
      </c>
      <c r="N48" s="14">
        <v>2</v>
      </c>
    </row>
    <row r="49" spans="2:14" hidden="1" x14ac:dyDescent="0.25">
      <c r="B49" s="8">
        <v>359</v>
      </c>
      <c r="C49" s="9" t="s">
        <v>399</v>
      </c>
      <c r="D49" s="9" t="s">
        <v>312</v>
      </c>
      <c r="E49" s="9" t="s">
        <v>14</v>
      </c>
      <c r="F49" s="10">
        <v>37095</v>
      </c>
      <c r="G49" s="8">
        <v>19.75</v>
      </c>
      <c r="H49" s="8">
        <v>6.8</v>
      </c>
      <c r="I49" s="8">
        <v>7.2</v>
      </c>
      <c r="J49" s="8">
        <v>5.3</v>
      </c>
      <c r="K49" s="8">
        <v>39.049999999999997</v>
      </c>
      <c r="L49" s="8" t="s">
        <v>528</v>
      </c>
      <c r="M49" s="8" t="s">
        <v>16</v>
      </c>
      <c r="N49" s="14">
        <v>3</v>
      </c>
    </row>
    <row r="50" spans="2:14" x14ac:dyDescent="0.25">
      <c r="B50" s="8">
        <v>246</v>
      </c>
      <c r="C50" s="9" t="s">
        <v>435</v>
      </c>
      <c r="D50" s="9" t="s">
        <v>312</v>
      </c>
      <c r="E50" s="9" t="s">
        <v>14</v>
      </c>
      <c r="F50" s="10">
        <v>37213</v>
      </c>
      <c r="G50" s="8">
        <v>18.5</v>
      </c>
      <c r="H50" s="8">
        <v>6.9</v>
      </c>
      <c r="I50" s="8">
        <v>6.3</v>
      </c>
      <c r="J50" s="8">
        <v>4.4000000000000004</v>
      </c>
      <c r="K50" s="8">
        <v>36.1</v>
      </c>
      <c r="L50" s="8" t="s">
        <v>528</v>
      </c>
      <c r="M50" s="8" t="s">
        <v>528</v>
      </c>
      <c r="N50" s="15">
        <v>4</v>
      </c>
    </row>
    <row r="51" spans="2:14" hidden="1" x14ac:dyDescent="0.25">
      <c r="B51" s="8">
        <v>22</v>
      </c>
      <c r="C51" s="9" t="s">
        <v>439</v>
      </c>
      <c r="D51" s="9" t="s">
        <v>312</v>
      </c>
      <c r="E51" s="9" t="s">
        <v>14</v>
      </c>
      <c r="F51" s="10">
        <v>36754</v>
      </c>
      <c r="G51" s="8">
        <v>21.75</v>
      </c>
      <c r="H51" s="8">
        <v>4.2</v>
      </c>
      <c r="I51" s="8">
        <v>5.4</v>
      </c>
      <c r="J51" s="8">
        <v>4.4000000000000004</v>
      </c>
      <c r="K51" s="8">
        <v>35.75</v>
      </c>
      <c r="L51" s="8" t="s">
        <v>528</v>
      </c>
      <c r="M51" s="8" t="s">
        <v>528</v>
      </c>
      <c r="N51" s="14">
        <v>1</v>
      </c>
    </row>
    <row r="52" spans="2:14" hidden="1" x14ac:dyDescent="0.25">
      <c r="B52" s="8">
        <v>245</v>
      </c>
      <c r="C52" s="9" t="s">
        <v>447</v>
      </c>
      <c r="D52" s="9" t="s">
        <v>312</v>
      </c>
      <c r="E52" s="9" t="s">
        <v>14</v>
      </c>
      <c r="F52" s="10">
        <v>37037</v>
      </c>
      <c r="G52" s="8">
        <v>16.75</v>
      </c>
      <c r="H52" s="8">
        <v>6.2</v>
      </c>
      <c r="I52" s="8">
        <v>5.6</v>
      </c>
      <c r="J52" s="8">
        <v>6.8</v>
      </c>
      <c r="K52" s="8">
        <v>35.35</v>
      </c>
      <c r="L52" s="8" t="s">
        <v>528</v>
      </c>
      <c r="M52" s="8" t="s">
        <v>16</v>
      </c>
      <c r="N52" s="14">
        <v>2</v>
      </c>
    </row>
    <row r="53" spans="2:14" hidden="1" x14ac:dyDescent="0.25">
      <c r="B53" s="8">
        <v>274</v>
      </c>
      <c r="C53" s="9" t="s">
        <v>468</v>
      </c>
      <c r="D53" s="9" t="s">
        <v>469</v>
      </c>
      <c r="E53" s="9" t="s">
        <v>14</v>
      </c>
      <c r="F53" s="10">
        <v>36903</v>
      </c>
      <c r="G53" s="8">
        <v>17.5</v>
      </c>
      <c r="H53" s="8">
        <v>5.5</v>
      </c>
      <c r="I53" s="8">
        <v>5.6</v>
      </c>
      <c r="J53" s="8">
        <v>5</v>
      </c>
      <c r="K53" s="8">
        <v>33.6</v>
      </c>
      <c r="L53" s="8" t="s">
        <v>528</v>
      </c>
      <c r="M53" s="8" t="s">
        <v>528</v>
      </c>
      <c r="N53" s="14">
        <v>3</v>
      </c>
    </row>
    <row r="54" spans="2:14" x14ac:dyDescent="0.25">
      <c r="B54" s="8">
        <v>361</v>
      </c>
      <c r="C54" s="9" t="s">
        <v>345</v>
      </c>
      <c r="D54" s="9" t="s">
        <v>51</v>
      </c>
      <c r="E54" s="9" t="s">
        <v>14</v>
      </c>
      <c r="F54" s="10">
        <v>37054</v>
      </c>
      <c r="G54" s="8">
        <v>21</v>
      </c>
      <c r="H54" s="8">
        <v>8</v>
      </c>
      <c r="I54" s="8">
        <v>8.4</v>
      </c>
      <c r="J54" s="8">
        <v>5.9</v>
      </c>
      <c r="K54" s="8">
        <v>43.3</v>
      </c>
      <c r="L54" s="8" t="s">
        <v>528</v>
      </c>
      <c r="M54" s="8" t="s">
        <v>16</v>
      </c>
      <c r="N54" s="15">
        <v>4</v>
      </c>
    </row>
    <row r="55" spans="2:14" hidden="1" x14ac:dyDescent="0.25">
      <c r="B55" s="8">
        <v>483</v>
      </c>
      <c r="C55" s="9" t="s">
        <v>80</v>
      </c>
      <c r="D55" s="9" t="s">
        <v>344</v>
      </c>
      <c r="E55" s="9" t="s">
        <v>14</v>
      </c>
      <c r="F55" s="10">
        <v>37074</v>
      </c>
      <c r="G55" s="8">
        <v>23.5</v>
      </c>
      <c r="H55" s="8">
        <v>7.3</v>
      </c>
      <c r="I55" s="8">
        <v>7</v>
      </c>
      <c r="J55" s="8">
        <v>5.6</v>
      </c>
      <c r="K55" s="8">
        <v>43.4</v>
      </c>
      <c r="L55" s="8" t="s">
        <v>528</v>
      </c>
      <c r="M55" s="8" t="s">
        <v>528</v>
      </c>
      <c r="N55" s="14">
        <v>1</v>
      </c>
    </row>
    <row r="56" spans="2:14" hidden="1" x14ac:dyDescent="0.25">
      <c r="B56" s="8">
        <v>122</v>
      </c>
      <c r="C56" s="9" t="s">
        <v>415</v>
      </c>
      <c r="D56" s="9" t="s">
        <v>344</v>
      </c>
      <c r="E56" s="9" t="s">
        <v>14</v>
      </c>
      <c r="F56" s="10">
        <v>37205</v>
      </c>
      <c r="G56" s="8">
        <v>21.25</v>
      </c>
      <c r="H56" s="8">
        <v>5</v>
      </c>
      <c r="I56" s="8">
        <v>7.4</v>
      </c>
      <c r="J56" s="8">
        <v>4.5</v>
      </c>
      <c r="K56" s="8">
        <v>38.15</v>
      </c>
      <c r="L56" s="8" t="s">
        <v>528</v>
      </c>
      <c r="M56" s="8" t="s">
        <v>16</v>
      </c>
      <c r="N56" s="14">
        <v>2</v>
      </c>
    </row>
    <row r="57" spans="2:14" hidden="1" x14ac:dyDescent="0.25">
      <c r="B57" s="8">
        <v>123</v>
      </c>
      <c r="C57" s="9" t="s">
        <v>470</v>
      </c>
      <c r="D57" s="9" t="s">
        <v>344</v>
      </c>
      <c r="E57" s="9" t="s">
        <v>14</v>
      </c>
      <c r="F57" s="10">
        <v>36994</v>
      </c>
      <c r="G57" s="8">
        <v>17</v>
      </c>
      <c r="H57" s="8">
        <v>5.2</v>
      </c>
      <c r="I57" s="8">
        <v>5.9</v>
      </c>
      <c r="J57" s="8">
        <v>5.0999999999999996</v>
      </c>
      <c r="K57" s="8">
        <v>33.200000000000003</v>
      </c>
      <c r="L57" s="8" t="s">
        <v>528</v>
      </c>
      <c r="M57" s="8" t="s">
        <v>16</v>
      </c>
      <c r="N57" s="14">
        <v>3</v>
      </c>
    </row>
    <row r="58" spans="2:14" x14ac:dyDescent="0.25">
      <c r="B58" s="8">
        <v>495</v>
      </c>
      <c r="C58" s="9" t="s">
        <v>404</v>
      </c>
      <c r="D58" s="9" t="s">
        <v>405</v>
      </c>
      <c r="E58" s="9" t="s">
        <v>14</v>
      </c>
      <c r="F58" s="10">
        <v>37226</v>
      </c>
      <c r="G58" s="8">
        <v>20</v>
      </c>
      <c r="H58" s="8">
        <v>6.4</v>
      </c>
      <c r="I58" s="8">
        <v>7</v>
      </c>
      <c r="J58" s="8">
        <v>5.4</v>
      </c>
      <c r="K58" s="8">
        <v>38.799999999999997</v>
      </c>
      <c r="L58" s="8" t="s">
        <v>528</v>
      </c>
      <c r="M58" s="8" t="s">
        <v>528</v>
      </c>
      <c r="N58" s="15">
        <v>4</v>
      </c>
    </row>
    <row r="59" spans="2:14" hidden="1" x14ac:dyDescent="0.25">
      <c r="B59" s="8">
        <v>365</v>
      </c>
      <c r="C59" s="9" t="s">
        <v>361</v>
      </c>
      <c r="D59" s="9" t="s">
        <v>362</v>
      </c>
      <c r="E59" s="9" t="s">
        <v>14</v>
      </c>
      <c r="F59" s="10">
        <v>37156</v>
      </c>
      <c r="G59" s="8">
        <v>21.25</v>
      </c>
      <c r="H59" s="8">
        <v>7.6</v>
      </c>
      <c r="I59" s="8">
        <v>7.2</v>
      </c>
      <c r="J59" s="8">
        <v>5.9</v>
      </c>
      <c r="K59" s="8">
        <v>41.95</v>
      </c>
      <c r="L59" s="8" t="s">
        <v>528</v>
      </c>
      <c r="M59" s="8" t="s">
        <v>528</v>
      </c>
      <c r="N59" s="14">
        <v>1</v>
      </c>
    </row>
    <row r="60" spans="2:14" hidden="1" x14ac:dyDescent="0.25">
      <c r="B60" s="8">
        <v>364</v>
      </c>
      <c r="C60" s="9" t="s">
        <v>367</v>
      </c>
      <c r="D60" s="9" t="s">
        <v>68</v>
      </c>
      <c r="E60" s="9" t="s">
        <v>14</v>
      </c>
      <c r="F60" s="10">
        <v>37165</v>
      </c>
      <c r="G60" s="8">
        <v>19.75</v>
      </c>
      <c r="H60" s="8">
        <v>7.5</v>
      </c>
      <c r="I60" s="8">
        <v>7.8</v>
      </c>
      <c r="J60" s="8">
        <v>6.4</v>
      </c>
      <c r="K60" s="8">
        <v>41.45</v>
      </c>
      <c r="L60" s="8" t="s">
        <v>528</v>
      </c>
      <c r="M60" s="8" t="s">
        <v>528</v>
      </c>
      <c r="N60" s="14">
        <v>2</v>
      </c>
    </row>
    <row r="61" spans="2:14" hidden="1" x14ac:dyDescent="0.25">
      <c r="B61" s="8">
        <v>94</v>
      </c>
      <c r="C61" s="9" t="s">
        <v>438</v>
      </c>
      <c r="D61" s="9" t="s">
        <v>68</v>
      </c>
      <c r="E61" s="9" t="s">
        <v>14</v>
      </c>
      <c r="F61" s="10">
        <v>37073</v>
      </c>
      <c r="G61" s="8">
        <v>20.25</v>
      </c>
      <c r="H61" s="8">
        <v>6.1</v>
      </c>
      <c r="I61" s="8">
        <v>5.6</v>
      </c>
      <c r="J61" s="8">
        <v>4</v>
      </c>
      <c r="K61" s="8">
        <v>35.950000000000003</v>
      </c>
      <c r="L61" s="8" t="s">
        <v>528</v>
      </c>
      <c r="M61" s="8" t="s">
        <v>16</v>
      </c>
      <c r="N61" s="14">
        <v>3</v>
      </c>
    </row>
    <row r="62" spans="2:14" x14ac:dyDescent="0.25">
      <c r="B62" s="8">
        <v>257</v>
      </c>
      <c r="C62" s="9" t="s">
        <v>80</v>
      </c>
      <c r="D62" s="9" t="s">
        <v>73</v>
      </c>
      <c r="E62" s="9" t="s">
        <v>14</v>
      </c>
      <c r="F62" s="10">
        <v>37243</v>
      </c>
      <c r="G62" s="8">
        <v>21.75</v>
      </c>
      <c r="H62" s="8">
        <v>6.5</v>
      </c>
      <c r="I62" s="8">
        <v>7.3</v>
      </c>
      <c r="J62" s="8">
        <v>5.8</v>
      </c>
      <c r="K62" s="8">
        <v>41.35</v>
      </c>
      <c r="L62" s="8" t="s">
        <v>528</v>
      </c>
      <c r="M62" s="8" t="s">
        <v>16</v>
      </c>
      <c r="N62" s="15">
        <v>4</v>
      </c>
    </row>
    <row r="63" spans="2:14" hidden="1" x14ac:dyDescent="0.25">
      <c r="B63" s="8">
        <v>368</v>
      </c>
      <c r="C63" s="9" t="s">
        <v>84</v>
      </c>
      <c r="D63" s="9" t="s">
        <v>73</v>
      </c>
      <c r="E63" s="9" t="s">
        <v>14</v>
      </c>
      <c r="F63" s="10">
        <v>36802</v>
      </c>
      <c r="G63" s="8">
        <v>15.75</v>
      </c>
      <c r="H63" s="8">
        <v>7.8</v>
      </c>
      <c r="I63" s="8">
        <v>6.7</v>
      </c>
      <c r="J63" s="8">
        <v>6.9</v>
      </c>
      <c r="K63" s="8">
        <v>37.15</v>
      </c>
      <c r="L63" s="8" t="s">
        <v>528</v>
      </c>
      <c r="M63" s="8" t="s">
        <v>528</v>
      </c>
      <c r="N63" s="14">
        <v>1</v>
      </c>
    </row>
    <row r="64" spans="2:14" hidden="1" x14ac:dyDescent="0.25">
      <c r="B64" s="8">
        <v>507</v>
      </c>
      <c r="C64" s="9" t="s">
        <v>64</v>
      </c>
      <c r="D64" s="9" t="s">
        <v>73</v>
      </c>
      <c r="E64" s="9" t="s">
        <v>14</v>
      </c>
      <c r="F64" s="10">
        <v>36923</v>
      </c>
      <c r="G64" s="8">
        <v>17.25</v>
      </c>
      <c r="H64" s="8">
        <v>5.5</v>
      </c>
      <c r="I64" s="8">
        <v>6.7</v>
      </c>
      <c r="J64" s="8">
        <v>5</v>
      </c>
      <c r="K64" s="8">
        <v>34.450000000000003</v>
      </c>
      <c r="L64" s="8" t="s">
        <v>528</v>
      </c>
      <c r="M64" s="8" t="s">
        <v>528</v>
      </c>
      <c r="N64" s="14">
        <v>2</v>
      </c>
    </row>
    <row r="65" spans="2:14" hidden="1" x14ac:dyDescent="0.25">
      <c r="B65" s="8">
        <v>256</v>
      </c>
      <c r="C65" s="9" t="s">
        <v>485</v>
      </c>
      <c r="D65" s="9" t="s">
        <v>73</v>
      </c>
      <c r="E65" s="9" t="s">
        <v>14</v>
      </c>
      <c r="F65" s="10">
        <v>37181</v>
      </c>
      <c r="G65" s="8">
        <v>17.5</v>
      </c>
      <c r="H65" s="8">
        <v>3.6</v>
      </c>
      <c r="I65" s="8">
        <v>5.5</v>
      </c>
      <c r="J65" s="8">
        <v>4.0999999999999996</v>
      </c>
      <c r="K65" s="8">
        <v>30.7</v>
      </c>
      <c r="L65" s="8" t="s">
        <v>528</v>
      </c>
      <c r="M65" s="8" t="s">
        <v>16</v>
      </c>
      <c r="N65" s="14">
        <v>3</v>
      </c>
    </row>
    <row r="66" spans="2:14" x14ac:dyDescent="0.25">
      <c r="B66" s="8">
        <v>509</v>
      </c>
      <c r="C66" s="9" t="s">
        <v>441</v>
      </c>
      <c r="D66" s="9" t="s">
        <v>442</v>
      </c>
      <c r="E66" s="9" t="s">
        <v>14</v>
      </c>
      <c r="F66" s="10">
        <v>36990</v>
      </c>
      <c r="G66" s="8">
        <v>18</v>
      </c>
      <c r="H66" s="8">
        <v>5.8</v>
      </c>
      <c r="I66" s="8">
        <v>6.7</v>
      </c>
      <c r="J66" s="8">
        <v>5.2</v>
      </c>
      <c r="K66" s="8">
        <v>35.700000000000003</v>
      </c>
      <c r="L66" s="8" t="s">
        <v>528</v>
      </c>
      <c r="M66" s="8" t="s">
        <v>528</v>
      </c>
      <c r="N66" s="15">
        <v>4</v>
      </c>
    </row>
    <row r="67" spans="2:14" hidden="1" x14ac:dyDescent="0.25">
      <c r="B67" s="8">
        <v>371</v>
      </c>
      <c r="C67" s="9" t="s">
        <v>347</v>
      </c>
      <c r="D67" s="9" t="s">
        <v>22</v>
      </c>
      <c r="E67" s="9" t="s">
        <v>14</v>
      </c>
      <c r="F67" s="10">
        <v>36941</v>
      </c>
      <c r="G67" s="8">
        <v>20.75</v>
      </c>
      <c r="H67" s="8">
        <v>6.7</v>
      </c>
      <c r="I67" s="8">
        <v>8.1</v>
      </c>
      <c r="J67" s="8">
        <v>7.3</v>
      </c>
      <c r="K67" s="8">
        <v>42.85</v>
      </c>
      <c r="L67" s="8" t="s">
        <v>528</v>
      </c>
      <c r="M67" s="8" t="s">
        <v>528</v>
      </c>
      <c r="N67" s="14">
        <v>1</v>
      </c>
    </row>
    <row r="68" spans="2:14" hidden="1" x14ac:dyDescent="0.25">
      <c r="B68" s="8">
        <v>372</v>
      </c>
      <c r="C68" s="9" t="s">
        <v>355</v>
      </c>
      <c r="D68" s="9" t="s">
        <v>22</v>
      </c>
      <c r="E68" s="9" t="s">
        <v>14</v>
      </c>
      <c r="F68" s="10">
        <v>37069</v>
      </c>
      <c r="G68" s="8">
        <v>20.25</v>
      </c>
      <c r="H68" s="8">
        <v>8.1</v>
      </c>
      <c r="I68" s="8">
        <v>7.5</v>
      </c>
      <c r="J68" s="8">
        <v>6.4</v>
      </c>
      <c r="K68" s="8">
        <v>42.25</v>
      </c>
      <c r="L68" s="8" t="s">
        <v>528</v>
      </c>
      <c r="M68" s="8" t="s">
        <v>528</v>
      </c>
      <c r="N68" s="14">
        <v>2</v>
      </c>
    </row>
    <row r="69" spans="2:14" hidden="1" x14ac:dyDescent="0.25">
      <c r="B69" s="8">
        <v>27</v>
      </c>
      <c r="C69" s="9" t="s">
        <v>192</v>
      </c>
      <c r="D69" s="9" t="s">
        <v>22</v>
      </c>
      <c r="E69" s="9" t="s">
        <v>14</v>
      </c>
      <c r="F69" s="10">
        <v>36968</v>
      </c>
      <c r="G69" s="8">
        <v>19</v>
      </c>
      <c r="H69" s="8">
        <v>5.5</v>
      </c>
      <c r="I69" s="8">
        <v>5.9</v>
      </c>
      <c r="J69" s="8">
        <v>6.1</v>
      </c>
      <c r="K69" s="8">
        <v>36.5</v>
      </c>
      <c r="L69" s="8" t="s">
        <v>528</v>
      </c>
      <c r="M69" s="8" t="s">
        <v>16</v>
      </c>
      <c r="N69" s="14">
        <v>3</v>
      </c>
    </row>
    <row r="70" spans="2:14" x14ac:dyDescent="0.25">
      <c r="B70" s="8">
        <v>373</v>
      </c>
      <c r="C70" s="9" t="s">
        <v>426</v>
      </c>
      <c r="D70" s="9" t="s">
        <v>427</v>
      </c>
      <c r="E70" s="9" t="s">
        <v>14</v>
      </c>
      <c r="F70" s="10">
        <v>37070</v>
      </c>
      <c r="G70" s="8">
        <v>19.25</v>
      </c>
      <c r="H70" s="8">
        <v>6.8</v>
      </c>
      <c r="I70" s="8">
        <v>6.5</v>
      </c>
      <c r="J70" s="8">
        <v>4.5999999999999996</v>
      </c>
      <c r="K70" s="8">
        <v>37.15</v>
      </c>
      <c r="L70" s="8" t="s">
        <v>528</v>
      </c>
      <c r="M70" s="8" t="s">
        <v>528</v>
      </c>
      <c r="N70" s="15">
        <v>4</v>
      </c>
    </row>
    <row r="71" spans="2:14" hidden="1" x14ac:dyDescent="0.25">
      <c r="B71" s="8">
        <v>96</v>
      </c>
      <c r="C71" s="9" t="s">
        <v>394</v>
      </c>
      <c r="D71" s="9" t="s">
        <v>92</v>
      </c>
      <c r="E71" s="9" t="s">
        <v>14</v>
      </c>
      <c r="F71" s="10">
        <v>37220</v>
      </c>
      <c r="G71" s="8">
        <v>21.75</v>
      </c>
      <c r="H71" s="8">
        <v>6.5</v>
      </c>
      <c r="I71" s="8">
        <v>6.1</v>
      </c>
      <c r="J71" s="8">
        <v>5</v>
      </c>
      <c r="K71" s="8">
        <v>39.35</v>
      </c>
      <c r="L71" s="8" t="s">
        <v>528</v>
      </c>
      <c r="M71" s="8" t="s">
        <v>16</v>
      </c>
      <c r="N71" s="14">
        <v>1</v>
      </c>
    </row>
    <row r="72" spans="2:14" hidden="1" x14ac:dyDescent="0.25">
      <c r="B72" s="8">
        <v>261</v>
      </c>
      <c r="C72" s="9" t="s">
        <v>467</v>
      </c>
      <c r="D72" s="9" t="s">
        <v>92</v>
      </c>
      <c r="E72" s="9" t="s">
        <v>14</v>
      </c>
      <c r="F72" s="10">
        <v>36968</v>
      </c>
      <c r="G72" s="8">
        <v>16.5</v>
      </c>
      <c r="H72" s="8">
        <v>6.1</v>
      </c>
      <c r="I72" s="8">
        <v>5.9</v>
      </c>
      <c r="J72" s="8">
        <v>5.3</v>
      </c>
      <c r="K72" s="8">
        <v>33.799999999999997</v>
      </c>
      <c r="L72" s="8" t="s">
        <v>528</v>
      </c>
      <c r="M72" s="8" t="s">
        <v>16</v>
      </c>
      <c r="N72" s="14">
        <v>2</v>
      </c>
    </row>
    <row r="73" spans="2:14" hidden="1" x14ac:dyDescent="0.25">
      <c r="B73" s="8" t="s">
        <v>493</v>
      </c>
      <c r="C73" s="9" t="s">
        <v>494</v>
      </c>
      <c r="D73" s="9" t="s">
        <v>145</v>
      </c>
      <c r="E73" s="9" t="s">
        <v>14</v>
      </c>
      <c r="F73" s="8"/>
      <c r="G73" s="8"/>
      <c r="H73" s="8"/>
      <c r="I73" s="8"/>
      <c r="J73" s="8"/>
      <c r="K73" s="8"/>
      <c r="L73" s="8" t="s">
        <v>528</v>
      </c>
      <c r="M73" s="8" t="s">
        <v>528</v>
      </c>
      <c r="N73" s="14">
        <v>3</v>
      </c>
    </row>
    <row r="74" spans="2:14" x14ac:dyDescent="0.25">
      <c r="B74" s="8" t="s">
        <v>490</v>
      </c>
      <c r="C74" s="9" t="s">
        <v>499</v>
      </c>
      <c r="D74" s="9" t="s">
        <v>242</v>
      </c>
      <c r="E74" s="9" t="s">
        <v>14</v>
      </c>
      <c r="F74" s="8"/>
      <c r="G74" s="8"/>
      <c r="H74" s="8"/>
      <c r="I74" s="8"/>
      <c r="J74" s="8"/>
      <c r="K74" s="8"/>
      <c r="L74" s="8" t="s">
        <v>528</v>
      </c>
      <c r="M74" s="8" t="s">
        <v>528</v>
      </c>
      <c r="N74" s="15">
        <v>4</v>
      </c>
    </row>
    <row r="75" spans="2:14" hidden="1" x14ac:dyDescent="0.25">
      <c r="B75" s="8" t="s">
        <v>490</v>
      </c>
      <c r="C75" s="9" t="s">
        <v>503</v>
      </c>
      <c r="D75" s="9" t="s">
        <v>504</v>
      </c>
      <c r="E75" s="9" t="s">
        <v>14</v>
      </c>
      <c r="F75" s="8"/>
      <c r="G75" s="8"/>
      <c r="H75" s="8"/>
      <c r="I75" s="8"/>
      <c r="J75" s="8"/>
      <c r="K75" s="8"/>
      <c r="L75" s="8" t="s">
        <v>528</v>
      </c>
      <c r="M75" s="8" t="s">
        <v>528</v>
      </c>
      <c r="N75" s="14">
        <v>1</v>
      </c>
    </row>
    <row r="76" spans="2:14" hidden="1" x14ac:dyDescent="0.25">
      <c r="B76" s="8" t="s">
        <v>490</v>
      </c>
      <c r="C76" s="9" t="s">
        <v>507</v>
      </c>
      <c r="D76" s="9" t="s">
        <v>112</v>
      </c>
      <c r="E76" s="9" t="s">
        <v>14</v>
      </c>
      <c r="F76" s="8"/>
      <c r="G76" s="8"/>
      <c r="H76" s="8"/>
      <c r="I76" s="8"/>
      <c r="J76" s="8"/>
      <c r="K76" s="8"/>
      <c r="L76" s="8" t="s">
        <v>528</v>
      </c>
      <c r="M76" s="8" t="s">
        <v>528</v>
      </c>
      <c r="N76" s="14">
        <v>2</v>
      </c>
    </row>
    <row r="77" spans="2:14" hidden="1" x14ac:dyDescent="0.25">
      <c r="B77" s="8" t="s">
        <v>490</v>
      </c>
      <c r="C77" s="9" t="s">
        <v>508</v>
      </c>
      <c r="D77" s="9" t="s">
        <v>68</v>
      </c>
      <c r="E77" s="9" t="s">
        <v>14</v>
      </c>
      <c r="F77" s="8"/>
      <c r="G77" s="8"/>
      <c r="H77" s="8"/>
      <c r="I77" s="8"/>
      <c r="J77" s="8"/>
      <c r="K77" s="8"/>
      <c r="L77" s="8" t="s">
        <v>528</v>
      </c>
      <c r="M77" s="8" t="s">
        <v>528</v>
      </c>
      <c r="N77" s="14">
        <v>3</v>
      </c>
    </row>
    <row r="78" spans="2:14" x14ac:dyDescent="0.25">
      <c r="B78" s="8" t="s">
        <v>490</v>
      </c>
      <c r="C78" s="9" t="s">
        <v>510</v>
      </c>
      <c r="D78" s="9" t="s">
        <v>112</v>
      </c>
      <c r="E78" s="9" t="s">
        <v>14</v>
      </c>
      <c r="F78" s="8"/>
      <c r="G78" s="8"/>
      <c r="H78" s="8"/>
      <c r="I78" s="8"/>
      <c r="J78" s="8"/>
      <c r="K78" s="8"/>
      <c r="L78" s="8" t="s">
        <v>528</v>
      </c>
      <c r="M78" s="8" t="s">
        <v>528</v>
      </c>
      <c r="N78" s="15">
        <v>4</v>
      </c>
    </row>
    <row r="79" spans="2:14" hidden="1" x14ac:dyDescent="0.25">
      <c r="B79" s="8" t="s">
        <v>490</v>
      </c>
      <c r="C79" s="9" t="s">
        <v>518</v>
      </c>
      <c r="D79" s="9" t="s">
        <v>68</v>
      </c>
      <c r="E79" s="9" t="s">
        <v>14</v>
      </c>
      <c r="F79" s="8"/>
      <c r="G79" s="8"/>
      <c r="H79" s="8"/>
      <c r="I79" s="8"/>
      <c r="J79" s="8"/>
      <c r="K79" s="8"/>
      <c r="L79" s="8" t="s">
        <v>528</v>
      </c>
      <c r="M79" s="8" t="s">
        <v>528</v>
      </c>
      <c r="N79" s="14">
        <v>1</v>
      </c>
    </row>
    <row r="80" spans="2:14" x14ac:dyDescent="0.25">
      <c r="N80" s="14"/>
    </row>
    <row r="81" spans="14:14" x14ac:dyDescent="0.25">
      <c r="N81" s="14"/>
    </row>
    <row r="82" spans="14:14" x14ac:dyDescent="0.25">
      <c r="N82" s="15"/>
    </row>
  </sheetData>
  <autoFilter ref="A2:N79">
    <filterColumn colId="13">
      <filters>
        <filter val="4"/>
      </filters>
    </filterColumn>
  </autoFilter>
  <sortState ref="B3:M72">
    <sortCondition ref="D3:D7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opLeftCell="Q31" workbookViewId="0">
      <selection activeCell="A31" sqref="A1:P1048576"/>
    </sheetView>
  </sheetViews>
  <sheetFormatPr defaultRowHeight="15" x14ac:dyDescent="0.25"/>
  <cols>
    <col min="1" max="2" width="0" style="6" hidden="1" customWidth="1"/>
    <col min="3" max="3" width="20.42578125" style="4" hidden="1" customWidth="1"/>
    <col min="4" max="4" width="0" style="4" hidden="1" customWidth="1"/>
    <col min="5" max="5" width="9.140625" style="6" hidden="1" customWidth="1"/>
    <col min="6" max="6" width="12.140625" style="6" hidden="1" customWidth="1"/>
    <col min="7" max="11" width="0" style="6" hidden="1" customWidth="1"/>
    <col min="12" max="13" width="9.140625" style="6" hidden="1" customWidth="1"/>
    <col min="14" max="16" width="0" style="4" hidden="1" customWidth="1"/>
    <col min="17" max="16384" width="9.140625" style="4"/>
  </cols>
  <sheetData>
    <row r="2" spans="1:13" x14ac:dyDescent="0.25">
      <c r="A2" s="2" t="s">
        <v>0</v>
      </c>
      <c r="B2" s="2" t="s">
        <v>1</v>
      </c>
      <c r="C2" s="3" t="s">
        <v>4</v>
      </c>
      <c r="D2" s="3" t="s">
        <v>5</v>
      </c>
      <c r="E2" s="2" t="s">
        <v>6</v>
      </c>
      <c r="F2" s="2" t="s">
        <v>2</v>
      </c>
      <c r="G2" s="2" t="s">
        <v>3</v>
      </c>
      <c r="H2" s="2" t="s">
        <v>9</v>
      </c>
      <c r="I2" s="2" t="s">
        <v>10</v>
      </c>
      <c r="J2" s="2" t="s">
        <v>17</v>
      </c>
      <c r="K2" s="2" t="s">
        <v>12</v>
      </c>
      <c r="L2" s="2" t="s">
        <v>7</v>
      </c>
      <c r="M2" s="2" t="s">
        <v>8</v>
      </c>
    </row>
    <row r="3" spans="1:13" x14ac:dyDescent="0.25">
      <c r="A3" s="2">
        <v>1</v>
      </c>
      <c r="B3" s="2">
        <v>319</v>
      </c>
      <c r="C3" s="3" t="s">
        <v>515</v>
      </c>
      <c r="D3" s="3" t="s">
        <v>229</v>
      </c>
      <c r="E3" s="2" t="s">
        <v>13</v>
      </c>
      <c r="F3" s="5">
        <v>37218</v>
      </c>
      <c r="G3" s="2">
        <v>18.25</v>
      </c>
      <c r="H3" s="2">
        <v>6.6</v>
      </c>
      <c r="I3" s="2">
        <v>7.4</v>
      </c>
      <c r="J3" s="2">
        <v>4</v>
      </c>
      <c r="K3" s="2">
        <v>36.25</v>
      </c>
      <c r="L3" s="2"/>
      <c r="M3" s="2"/>
    </row>
    <row r="4" spans="1:13" x14ac:dyDescent="0.25">
      <c r="A4" s="2">
        <v>2</v>
      </c>
      <c r="B4" s="2">
        <v>39</v>
      </c>
      <c r="C4" s="3" t="s">
        <v>364</v>
      </c>
      <c r="D4" s="3" t="s">
        <v>79</v>
      </c>
      <c r="E4" s="2" t="s">
        <v>13</v>
      </c>
      <c r="F4" s="5">
        <v>37174</v>
      </c>
      <c r="G4" s="2">
        <v>20</v>
      </c>
      <c r="H4" s="2">
        <v>6.2</v>
      </c>
      <c r="I4" s="2">
        <v>6.8</v>
      </c>
      <c r="J4" s="2">
        <v>5</v>
      </c>
      <c r="K4" s="2">
        <v>38</v>
      </c>
      <c r="L4" s="2"/>
      <c r="M4" s="2"/>
    </row>
    <row r="5" spans="1:13" x14ac:dyDescent="0.25">
      <c r="A5" s="2">
        <v>3</v>
      </c>
      <c r="B5" s="2">
        <v>200</v>
      </c>
      <c r="C5" s="3" t="s">
        <v>38</v>
      </c>
      <c r="D5" s="3" t="s">
        <v>277</v>
      </c>
      <c r="E5" s="2" t="s">
        <v>13</v>
      </c>
      <c r="F5" s="5">
        <v>37138</v>
      </c>
      <c r="G5" s="2">
        <v>18.25</v>
      </c>
      <c r="H5" s="2">
        <v>5.0999999999999996</v>
      </c>
      <c r="I5" s="2">
        <v>6.8</v>
      </c>
      <c r="J5" s="2">
        <v>5.7</v>
      </c>
      <c r="K5" s="2">
        <v>35.85</v>
      </c>
      <c r="L5" s="2" t="s">
        <v>15</v>
      </c>
      <c r="M5" s="2"/>
    </row>
    <row r="6" spans="1:13" x14ac:dyDescent="0.25">
      <c r="A6" s="2">
        <v>4</v>
      </c>
      <c r="B6" s="2">
        <v>2</v>
      </c>
      <c r="C6" s="3" t="s">
        <v>48</v>
      </c>
      <c r="D6" s="3" t="s">
        <v>262</v>
      </c>
      <c r="E6" s="2" t="s">
        <v>14</v>
      </c>
      <c r="F6" s="5">
        <v>37181</v>
      </c>
      <c r="G6" s="2">
        <v>22.5</v>
      </c>
      <c r="H6" s="2">
        <v>5.2</v>
      </c>
      <c r="I6" s="2">
        <v>7.3</v>
      </c>
      <c r="J6" s="2">
        <v>5.0999999999999996</v>
      </c>
      <c r="K6" s="2">
        <v>40.1</v>
      </c>
      <c r="L6" s="2"/>
      <c r="M6" s="2" t="s">
        <v>15</v>
      </c>
    </row>
    <row r="7" spans="1:13" x14ac:dyDescent="0.25">
      <c r="A7" s="2">
        <v>5</v>
      </c>
      <c r="B7" s="2">
        <v>201</v>
      </c>
      <c r="C7" s="3" t="s">
        <v>273</v>
      </c>
      <c r="D7" s="3" t="s">
        <v>262</v>
      </c>
      <c r="E7" s="2" t="s">
        <v>14</v>
      </c>
      <c r="F7" s="5">
        <v>37159</v>
      </c>
      <c r="G7" s="2">
        <v>21</v>
      </c>
      <c r="H7" s="2">
        <v>5.2</v>
      </c>
      <c r="I7" s="2">
        <v>6.5</v>
      </c>
      <c r="J7" s="2">
        <v>5</v>
      </c>
      <c r="K7" s="2">
        <v>37.700000000000003</v>
      </c>
      <c r="L7" s="2"/>
      <c r="M7" s="2" t="s">
        <v>15</v>
      </c>
    </row>
    <row r="8" spans="1:13" x14ac:dyDescent="0.25">
      <c r="A8" s="2">
        <v>6</v>
      </c>
      <c r="B8" s="2">
        <v>135</v>
      </c>
      <c r="C8" s="3" t="s">
        <v>284</v>
      </c>
      <c r="D8" s="3" t="s">
        <v>285</v>
      </c>
      <c r="E8" s="2" t="s">
        <v>13</v>
      </c>
      <c r="F8" s="5">
        <v>36990</v>
      </c>
      <c r="G8" s="2">
        <v>19.25</v>
      </c>
      <c r="H8" s="2">
        <v>3.7</v>
      </c>
      <c r="I8" s="2">
        <v>5.7</v>
      </c>
      <c r="J8" s="2">
        <v>4.7</v>
      </c>
      <c r="K8" s="2">
        <v>33.35</v>
      </c>
      <c r="L8" s="2" t="s">
        <v>15</v>
      </c>
      <c r="M8" s="2"/>
    </row>
    <row r="9" spans="1:13" x14ac:dyDescent="0.25">
      <c r="A9" s="2">
        <v>7</v>
      </c>
      <c r="B9" s="2">
        <v>40</v>
      </c>
      <c r="C9" s="3" t="s">
        <v>274</v>
      </c>
      <c r="D9" s="3" t="s">
        <v>275</v>
      </c>
      <c r="E9" s="2" t="s">
        <v>13</v>
      </c>
      <c r="F9" s="5">
        <v>36904</v>
      </c>
      <c r="G9" s="2">
        <v>18.75</v>
      </c>
      <c r="H9" s="2">
        <v>5</v>
      </c>
      <c r="I9" s="2">
        <v>7.1</v>
      </c>
      <c r="J9" s="2">
        <v>5.7</v>
      </c>
      <c r="K9" s="2">
        <v>36.549999999999997</v>
      </c>
      <c r="L9" s="2"/>
      <c r="M9" s="2"/>
    </row>
    <row r="10" spans="1:13" x14ac:dyDescent="0.25">
      <c r="A10" s="2">
        <v>8</v>
      </c>
      <c r="B10" s="2">
        <v>43</v>
      </c>
      <c r="C10" s="3" t="s">
        <v>205</v>
      </c>
      <c r="D10" s="3" t="s">
        <v>86</v>
      </c>
      <c r="E10" s="2" t="s">
        <v>13</v>
      </c>
      <c r="F10" s="5">
        <v>37093</v>
      </c>
      <c r="G10" s="2">
        <v>20.5</v>
      </c>
      <c r="H10" s="2">
        <v>4.2</v>
      </c>
      <c r="I10" s="2">
        <v>5.3</v>
      </c>
      <c r="J10" s="2">
        <v>4.2</v>
      </c>
      <c r="K10" s="2">
        <v>34.200000000000003</v>
      </c>
      <c r="L10" s="2" t="s">
        <v>15</v>
      </c>
      <c r="M10" s="2"/>
    </row>
    <row r="11" spans="1:13" x14ac:dyDescent="0.25">
      <c r="A11" s="2">
        <v>9</v>
      </c>
      <c r="B11" s="2">
        <v>147</v>
      </c>
      <c r="C11" s="3" t="s">
        <v>269</v>
      </c>
      <c r="D11" s="3" t="s">
        <v>49</v>
      </c>
      <c r="E11" s="2" t="s">
        <v>13</v>
      </c>
      <c r="F11" s="5">
        <v>37193</v>
      </c>
      <c r="G11" s="2">
        <v>22</v>
      </c>
      <c r="H11" s="2">
        <v>5.8</v>
      </c>
      <c r="I11" s="2">
        <v>5.4</v>
      </c>
      <c r="J11" s="2">
        <v>5.9</v>
      </c>
      <c r="K11" s="2">
        <v>39.1</v>
      </c>
      <c r="L11" s="2" t="s">
        <v>15</v>
      </c>
      <c r="M11" s="2"/>
    </row>
    <row r="12" spans="1:13" x14ac:dyDescent="0.25">
      <c r="A12" s="2">
        <v>10</v>
      </c>
      <c r="B12" s="2">
        <v>379</v>
      </c>
      <c r="C12" s="3" t="s">
        <v>279</v>
      </c>
      <c r="D12" s="3" t="s">
        <v>96</v>
      </c>
      <c r="E12" s="2" t="s">
        <v>13</v>
      </c>
      <c r="F12" s="5">
        <v>36566</v>
      </c>
      <c r="G12" s="2">
        <v>21.5</v>
      </c>
      <c r="H12" s="2">
        <v>5.2</v>
      </c>
      <c r="I12" s="2">
        <v>4.5999999999999996</v>
      </c>
      <c r="J12" s="2">
        <v>3.8</v>
      </c>
      <c r="K12" s="2">
        <v>35.1</v>
      </c>
      <c r="L12" s="2"/>
      <c r="M12" s="2"/>
    </row>
    <row r="13" spans="1:13" x14ac:dyDescent="0.25">
      <c r="A13" s="2">
        <v>11</v>
      </c>
      <c r="B13" s="2">
        <v>154</v>
      </c>
      <c r="C13" s="3" t="s">
        <v>283</v>
      </c>
      <c r="D13" s="3" t="s">
        <v>96</v>
      </c>
      <c r="E13" s="2" t="s">
        <v>13</v>
      </c>
      <c r="F13" s="5">
        <v>37198</v>
      </c>
      <c r="G13" s="2">
        <v>19.25</v>
      </c>
      <c r="H13" s="2">
        <v>6.5</v>
      </c>
      <c r="I13" s="2">
        <v>3.5</v>
      </c>
      <c r="J13" s="2">
        <v>4.2</v>
      </c>
      <c r="K13" s="2">
        <v>33.450000000000003</v>
      </c>
      <c r="L13" s="2" t="s">
        <v>15</v>
      </c>
      <c r="M13" s="2"/>
    </row>
    <row r="14" spans="1:13" x14ac:dyDescent="0.25">
      <c r="A14" s="2">
        <v>12</v>
      </c>
      <c r="B14" s="2">
        <v>13</v>
      </c>
      <c r="C14" s="3" t="s">
        <v>255</v>
      </c>
      <c r="D14" s="3" t="s">
        <v>256</v>
      </c>
      <c r="E14" s="2" t="s">
        <v>14</v>
      </c>
      <c r="F14" s="5">
        <v>37130</v>
      </c>
      <c r="G14" s="2">
        <v>22</v>
      </c>
      <c r="H14" s="2">
        <v>5.5</v>
      </c>
      <c r="I14" s="2">
        <v>6.4</v>
      </c>
      <c r="J14" s="2">
        <v>7.5</v>
      </c>
      <c r="K14" s="2">
        <v>41.4</v>
      </c>
      <c r="L14" s="2"/>
      <c r="M14" s="2" t="s">
        <v>15</v>
      </c>
    </row>
    <row r="15" spans="1:13" x14ac:dyDescent="0.25">
      <c r="A15" s="2">
        <v>13</v>
      </c>
      <c r="B15" s="2">
        <v>136</v>
      </c>
      <c r="C15" s="3" t="s">
        <v>278</v>
      </c>
      <c r="D15" s="3" t="s">
        <v>45</v>
      </c>
      <c r="E15" s="2" t="s">
        <v>13</v>
      </c>
      <c r="F15" s="5">
        <v>37044</v>
      </c>
      <c r="G15" s="2">
        <v>20.25</v>
      </c>
      <c r="H15" s="2">
        <v>4.0999999999999996</v>
      </c>
      <c r="I15" s="2">
        <v>6.1</v>
      </c>
      <c r="J15" s="2">
        <v>4.7</v>
      </c>
      <c r="K15" s="2">
        <v>35.15</v>
      </c>
      <c r="L15" s="2"/>
      <c r="M15" s="2"/>
    </row>
    <row r="16" spans="1:13" x14ac:dyDescent="0.25">
      <c r="A16" s="2">
        <v>14</v>
      </c>
      <c r="B16" s="2">
        <v>103</v>
      </c>
      <c r="C16" s="3" t="s">
        <v>119</v>
      </c>
      <c r="D16" s="3" t="s">
        <v>250</v>
      </c>
      <c r="E16" s="2" t="s">
        <v>13</v>
      </c>
      <c r="F16" s="5">
        <v>36915</v>
      </c>
      <c r="G16" s="2">
        <v>22</v>
      </c>
      <c r="H16" s="2">
        <v>8</v>
      </c>
      <c r="I16" s="2">
        <v>5.9</v>
      </c>
      <c r="J16" s="2">
        <v>6.9</v>
      </c>
      <c r="K16" s="2">
        <v>42.8</v>
      </c>
      <c r="L16" s="2" t="s">
        <v>15</v>
      </c>
      <c r="M16" s="2"/>
    </row>
    <row r="17" spans="1:13" x14ac:dyDescent="0.25">
      <c r="A17" s="2">
        <v>15</v>
      </c>
      <c r="B17" s="2">
        <v>331</v>
      </c>
      <c r="C17" s="3" t="s">
        <v>176</v>
      </c>
      <c r="D17" s="3" t="s">
        <v>75</v>
      </c>
      <c r="E17" s="2" t="s">
        <v>13</v>
      </c>
      <c r="F17" s="5">
        <v>37007</v>
      </c>
      <c r="G17" s="2">
        <v>20.25</v>
      </c>
      <c r="H17" s="2">
        <v>7.8</v>
      </c>
      <c r="I17" s="2">
        <v>7.8</v>
      </c>
      <c r="J17" s="2">
        <v>7.1</v>
      </c>
      <c r="K17" s="2">
        <v>42.95</v>
      </c>
      <c r="L17" s="2"/>
      <c r="M17" s="2"/>
    </row>
    <row r="18" spans="1:13" x14ac:dyDescent="0.25">
      <c r="A18" s="2">
        <v>16</v>
      </c>
      <c r="B18" s="2">
        <v>264</v>
      </c>
      <c r="C18" s="3" t="s">
        <v>280</v>
      </c>
      <c r="D18" s="3" t="s">
        <v>128</v>
      </c>
      <c r="E18" s="2" t="s">
        <v>13</v>
      </c>
      <c r="F18" s="5">
        <v>37120</v>
      </c>
      <c r="G18" s="2">
        <v>19.25</v>
      </c>
      <c r="H18" s="2">
        <v>5.3</v>
      </c>
      <c r="I18" s="2">
        <v>5.5</v>
      </c>
      <c r="J18" s="2">
        <v>4.3</v>
      </c>
      <c r="K18" s="2">
        <v>34.35</v>
      </c>
      <c r="L18" s="2" t="s">
        <v>15</v>
      </c>
      <c r="M18" s="2"/>
    </row>
    <row r="19" spans="1:13" x14ac:dyDescent="0.25">
      <c r="A19" s="2">
        <v>17</v>
      </c>
      <c r="B19" s="2">
        <v>448</v>
      </c>
      <c r="C19" s="3" t="s">
        <v>259</v>
      </c>
      <c r="D19" s="3" t="s">
        <v>260</v>
      </c>
      <c r="E19" s="2" t="s">
        <v>14</v>
      </c>
      <c r="F19" s="5">
        <v>36931</v>
      </c>
      <c r="G19" s="2">
        <v>22.5</v>
      </c>
      <c r="H19" s="2">
        <v>6.4</v>
      </c>
      <c r="I19" s="2">
        <v>5</v>
      </c>
      <c r="J19" s="2">
        <v>6.7</v>
      </c>
      <c r="K19" s="2">
        <v>40.6</v>
      </c>
      <c r="L19" s="2"/>
      <c r="M19" s="2"/>
    </row>
    <row r="20" spans="1:13" x14ac:dyDescent="0.25">
      <c r="A20" s="2">
        <v>18</v>
      </c>
      <c r="B20" s="2">
        <v>382</v>
      </c>
      <c r="C20" s="3" t="s">
        <v>267</v>
      </c>
      <c r="D20" s="3" t="s">
        <v>268</v>
      </c>
      <c r="E20" s="2" t="s">
        <v>13</v>
      </c>
      <c r="F20" s="5">
        <v>37211</v>
      </c>
      <c r="G20" s="2">
        <v>20</v>
      </c>
      <c r="H20" s="2">
        <v>6.3</v>
      </c>
      <c r="I20" s="2">
        <v>7.7</v>
      </c>
      <c r="J20" s="2">
        <v>5.2</v>
      </c>
      <c r="K20" s="2">
        <v>39.200000000000003</v>
      </c>
      <c r="L20" s="2" t="s">
        <v>15</v>
      </c>
      <c r="M20" s="2"/>
    </row>
    <row r="21" spans="1:13" x14ac:dyDescent="0.25">
      <c r="A21" s="2">
        <v>19</v>
      </c>
      <c r="B21" s="2">
        <v>268</v>
      </c>
      <c r="C21" s="3" t="s">
        <v>74</v>
      </c>
      <c r="D21" s="3" t="s">
        <v>286</v>
      </c>
      <c r="E21" s="2" t="s">
        <v>13</v>
      </c>
      <c r="F21" s="5">
        <v>37122</v>
      </c>
      <c r="G21" s="2">
        <v>17.25</v>
      </c>
      <c r="H21" s="2">
        <v>5</v>
      </c>
      <c r="I21" s="2">
        <v>5.0999999999999996</v>
      </c>
      <c r="J21" s="2">
        <v>5.9</v>
      </c>
      <c r="K21" s="2">
        <v>33.25</v>
      </c>
      <c r="L21" s="2"/>
      <c r="M21" s="2" t="s">
        <v>15</v>
      </c>
    </row>
    <row r="22" spans="1:13" x14ac:dyDescent="0.25">
      <c r="A22" s="2">
        <v>20</v>
      </c>
      <c r="B22" s="2">
        <v>454</v>
      </c>
      <c r="C22" s="3" t="s">
        <v>38</v>
      </c>
      <c r="D22" s="3" t="s">
        <v>112</v>
      </c>
      <c r="E22" s="2" t="s">
        <v>14</v>
      </c>
      <c r="F22" s="5">
        <v>37190</v>
      </c>
      <c r="G22" s="2">
        <v>24.5</v>
      </c>
      <c r="H22" s="2">
        <v>6</v>
      </c>
      <c r="I22" s="2">
        <v>5.2</v>
      </c>
      <c r="J22" s="2">
        <v>7</v>
      </c>
      <c r="K22" s="2">
        <v>42.7</v>
      </c>
      <c r="L22" s="2"/>
      <c r="M22" s="2"/>
    </row>
    <row r="23" spans="1:13" x14ac:dyDescent="0.25">
      <c r="A23" s="2">
        <v>21</v>
      </c>
      <c r="B23" s="2">
        <v>459</v>
      </c>
      <c r="C23" s="3" t="s">
        <v>271</v>
      </c>
      <c r="D23" s="3" t="s">
        <v>61</v>
      </c>
      <c r="E23" s="2" t="s">
        <v>13</v>
      </c>
      <c r="F23" s="5">
        <v>37030</v>
      </c>
      <c r="G23" s="2">
        <v>19.75</v>
      </c>
      <c r="H23" s="2">
        <v>6.6</v>
      </c>
      <c r="I23" s="2">
        <v>5.7</v>
      </c>
      <c r="J23" s="2">
        <v>5.9</v>
      </c>
      <c r="K23" s="2">
        <v>37.950000000000003</v>
      </c>
      <c r="L23" s="2"/>
      <c r="M23" s="2"/>
    </row>
    <row r="24" spans="1:13" x14ac:dyDescent="0.25">
      <c r="A24" s="2">
        <v>22</v>
      </c>
      <c r="B24" s="2">
        <v>59</v>
      </c>
      <c r="C24" s="3" t="s">
        <v>293</v>
      </c>
      <c r="D24" s="3" t="s">
        <v>294</v>
      </c>
      <c r="E24" s="2" t="s">
        <v>13</v>
      </c>
      <c r="F24" s="5">
        <v>37234</v>
      </c>
      <c r="G24" s="2">
        <v>14.75</v>
      </c>
      <c r="H24" s="2">
        <v>5</v>
      </c>
      <c r="I24" s="2">
        <v>6</v>
      </c>
      <c r="J24" s="2">
        <v>5.2</v>
      </c>
      <c r="K24" s="2">
        <v>30.95</v>
      </c>
      <c r="L24" s="2"/>
      <c r="M24" s="2"/>
    </row>
    <row r="25" spans="1:13" x14ac:dyDescent="0.25">
      <c r="A25" s="2">
        <v>23</v>
      </c>
      <c r="B25" s="2">
        <v>347</v>
      </c>
      <c r="C25" s="3" t="s">
        <v>276</v>
      </c>
      <c r="D25" s="3" t="s">
        <v>218</v>
      </c>
      <c r="E25" s="2" t="s">
        <v>13</v>
      </c>
      <c r="F25" s="5">
        <v>37241</v>
      </c>
      <c r="G25" s="2">
        <v>17.25</v>
      </c>
      <c r="H25" s="2">
        <v>6.5</v>
      </c>
      <c r="I25" s="2">
        <v>7.1</v>
      </c>
      <c r="J25" s="2">
        <v>5.5</v>
      </c>
      <c r="K25" s="2">
        <v>36.35</v>
      </c>
      <c r="L25" s="2"/>
      <c r="M25" s="2"/>
    </row>
    <row r="26" spans="1:13" x14ac:dyDescent="0.25">
      <c r="A26" s="2">
        <v>24</v>
      </c>
      <c r="B26" s="2">
        <v>351</v>
      </c>
      <c r="C26" s="3" t="s">
        <v>254</v>
      </c>
      <c r="D26" s="3" t="s">
        <v>125</v>
      </c>
      <c r="E26" s="2" t="s">
        <v>13</v>
      </c>
      <c r="F26" s="5">
        <v>37115</v>
      </c>
      <c r="G26" s="2">
        <v>20.5</v>
      </c>
      <c r="H26" s="2">
        <v>7.4</v>
      </c>
      <c r="I26" s="2">
        <v>6.5</v>
      </c>
      <c r="J26" s="2">
        <v>7.2</v>
      </c>
      <c r="K26" s="2">
        <v>41.6</v>
      </c>
      <c r="L26" s="2"/>
      <c r="M26" s="2"/>
    </row>
    <row r="27" spans="1:13" x14ac:dyDescent="0.25">
      <c r="A27" s="2">
        <v>25</v>
      </c>
      <c r="B27" s="2">
        <v>403</v>
      </c>
      <c r="C27" s="3" t="s">
        <v>289</v>
      </c>
      <c r="D27" s="3" t="s">
        <v>125</v>
      </c>
      <c r="E27" s="2" t="s">
        <v>14</v>
      </c>
      <c r="F27" s="5">
        <v>36893</v>
      </c>
      <c r="G27" s="2">
        <v>15.75</v>
      </c>
      <c r="H27" s="2">
        <v>5.2</v>
      </c>
      <c r="I27" s="2">
        <v>5.0999999999999996</v>
      </c>
      <c r="J27" s="2">
        <v>6.3</v>
      </c>
      <c r="K27" s="2">
        <v>32.35</v>
      </c>
      <c r="L27" s="2"/>
      <c r="M27" s="2" t="s">
        <v>15</v>
      </c>
    </row>
    <row r="28" spans="1:13" x14ac:dyDescent="0.25">
      <c r="A28" s="2">
        <v>26</v>
      </c>
      <c r="B28" s="2">
        <v>301</v>
      </c>
      <c r="C28" s="3" t="s">
        <v>263</v>
      </c>
      <c r="D28" s="3" t="s">
        <v>264</v>
      </c>
      <c r="E28" s="2" t="s">
        <v>13</v>
      </c>
      <c r="F28" s="5">
        <v>37106</v>
      </c>
      <c r="G28" s="2">
        <v>21.5</v>
      </c>
      <c r="H28" s="2">
        <v>6.1</v>
      </c>
      <c r="I28" s="2">
        <v>5</v>
      </c>
      <c r="J28" s="2">
        <v>7.5</v>
      </c>
      <c r="K28" s="2">
        <v>40.1</v>
      </c>
      <c r="L28" s="2" t="s">
        <v>15</v>
      </c>
      <c r="M28" s="2"/>
    </row>
    <row r="29" spans="1:13" x14ac:dyDescent="0.25">
      <c r="A29" s="2">
        <v>27</v>
      </c>
      <c r="B29" s="2">
        <v>179</v>
      </c>
      <c r="C29" s="3" t="s">
        <v>292</v>
      </c>
      <c r="D29" s="3" t="s">
        <v>118</v>
      </c>
      <c r="E29" s="2" t="s">
        <v>13</v>
      </c>
      <c r="F29" s="5">
        <v>37103</v>
      </c>
      <c r="G29" s="2">
        <v>17.25</v>
      </c>
      <c r="H29" s="2">
        <v>4.4000000000000004</v>
      </c>
      <c r="I29" s="2">
        <v>5.3</v>
      </c>
      <c r="J29" s="2">
        <v>4.5999999999999996</v>
      </c>
      <c r="K29" s="2">
        <v>31.55</v>
      </c>
      <c r="L29" s="2"/>
      <c r="M29" s="2"/>
    </row>
    <row r="30" spans="1:13" x14ac:dyDescent="0.25">
      <c r="A30" s="2">
        <v>28</v>
      </c>
      <c r="B30" s="2">
        <v>183</v>
      </c>
      <c r="C30" s="3" t="s">
        <v>261</v>
      </c>
      <c r="D30" s="3" t="s">
        <v>133</v>
      </c>
      <c r="E30" s="2" t="s">
        <v>13</v>
      </c>
      <c r="F30" s="5">
        <v>36631</v>
      </c>
      <c r="G30" s="2">
        <v>20.5</v>
      </c>
      <c r="H30" s="2">
        <v>6.2</v>
      </c>
      <c r="I30" s="2">
        <v>7.2</v>
      </c>
      <c r="J30" s="2">
        <v>6.6</v>
      </c>
      <c r="K30" s="2">
        <v>40.5</v>
      </c>
      <c r="L30" s="2" t="s">
        <v>15</v>
      </c>
      <c r="M30" s="2"/>
    </row>
    <row r="31" spans="1:13" x14ac:dyDescent="0.25">
      <c r="A31" s="2">
        <v>29</v>
      </c>
      <c r="B31" s="2">
        <v>185</v>
      </c>
      <c r="C31" s="3" t="s">
        <v>252</v>
      </c>
      <c r="D31" s="3" t="s">
        <v>253</v>
      </c>
      <c r="E31" s="2" t="s">
        <v>13</v>
      </c>
      <c r="F31" s="5">
        <v>36990</v>
      </c>
      <c r="G31" s="2">
        <v>25.5</v>
      </c>
      <c r="H31" s="2">
        <v>5</v>
      </c>
      <c r="I31" s="2">
        <v>5.4</v>
      </c>
      <c r="J31" s="2">
        <v>5.9</v>
      </c>
      <c r="K31" s="2">
        <v>41.8</v>
      </c>
      <c r="L31" s="2"/>
      <c r="M31" s="2"/>
    </row>
    <row r="32" spans="1:13" x14ac:dyDescent="0.25">
      <c r="A32" s="2">
        <v>30</v>
      </c>
      <c r="B32" s="2">
        <v>72</v>
      </c>
      <c r="C32" s="3" t="s">
        <v>249</v>
      </c>
      <c r="D32" s="3" t="s">
        <v>148</v>
      </c>
      <c r="E32" s="2" t="s">
        <v>13</v>
      </c>
      <c r="F32" s="5">
        <v>36952</v>
      </c>
      <c r="G32" s="2">
        <v>22.25</v>
      </c>
      <c r="H32" s="2">
        <v>5.6</v>
      </c>
      <c r="I32" s="2">
        <v>7.9</v>
      </c>
      <c r="J32" s="2">
        <v>7.4</v>
      </c>
      <c r="K32" s="2">
        <v>43.15</v>
      </c>
      <c r="L32" s="2"/>
      <c r="M32" s="2"/>
    </row>
    <row r="33" spans="1:13" x14ac:dyDescent="0.25">
      <c r="A33" s="2">
        <v>31</v>
      </c>
      <c r="B33" s="2">
        <v>23</v>
      </c>
      <c r="C33" s="3" t="s">
        <v>287</v>
      </c>
      <c r="D33" s="3" t="s">
        <v>288</v>
      </c>
      <c r="E33" s="2" t="s">
        <v>13</v>
      </c>
      <c r="F33" s="5">
        <v>36681</v>
      </c>
      <c r="G33" s="2">
        <v>16.25</v>
      </c>
      <c r="H33" s="2">
        <v>5.5</v>
      </c>
      <c r="I33" s="2">
        <v>4.5999999999999996</v>
      </c>
      <c r="J33" s="2">
        <v>6</v>
      </c>
      <c r="K33" s="2">
        <v>32.35</v>
      </c>
      <c r="L33" s="2"/>
      <c r="M33" s="2"/>
    </row>
    <row r="34" spans="1:13" x14ac:dyDescent="0.25">
      <c r="A34" s="2">
        <v>32</v>
      </c>
      <c r="B34" s="2">
        <v>308</v>
      </c>
      <c r="C34" s="3" t="s">
        <v>273</v>
      </c>
      <c r="D34" s="3" t="s">
        <v>53</v>
      </c>
      <c r="E34" s="2" t="s">
        <v>13</v>
      </c>
      <c r="F34" s="5">
        <v>36957</v>
      </c>
      <c r="G34" s="2">
        <v>16.75</v>
      </c>
      <c r="H34" s="2">
        <v>6.1</v>
      </c>
      <c r="I34" s="2">
        <v>5</v>
      </c>
      <c r="J34" s="2">
        <v>6.8</v>
      </c>
      <c r="K34" s="2">
        <v>34.65</v>
      </c>
      <c r="L34" s="2" t="s">
        <v>15</v>
      </c>
      <c r="M34" s="2"/>
    </row>
    <row r="35" spans="1:13" x14ac:dyDescent="0.25">
      <c r="A35" s="2">
        <v>33</v>
      </c>
      <c r="B35" s="2">
        <v>143</v>
      </c>
      <c r="C35" s="3" t="s">
        <v>282</v>
      </c>
      <c r="D35" s="3" t="s">
        <v>51</v>
      </c>
      <c r="E35" s="2" t="s">
        <v>14</v>
      </c>
      <c r="F35" s="5">
        <v>36644</v>
      </c>
      <c r="G35" s="2">
        <v>17</v>
      </c>
      <c r="H35" s="2">
        <v>4.0999999999999996</v>
      </c>
      <c r="I35" s="2">
        <v>6</v>
      </c>
      <c r="J35" s="2">
        <v>6.6</v>
      </c>
      <c r="K35" s="2">
        <v>33.72</v>
      </c>
      <c r="L35" s="2"/>
      <c r="M35" s="2" t="s">
        <v>15</v>
      </c>
    </row>
    <row r="36" spans="1:13" x14ac:dyDescent="0.25">
      <c r="A36" s="2">
        <v>34</v>
      </c>
      <c r="B36" s="2">
        <v>190</v>
      </c>
      <c r="C36" s="3" t="s">
        <v>257</v>
      </c>
      <c r="D36" s="3" t="s">
        <v>258</v>
      </c>
      <c r="E36" s="2" t="s">
        <v>13</v>
      </c>
      <c r="F36" s="5">
        <v>37146</v>
      </c>
      <c r="G36" s="2">
        <v>22</v>
      </c>
      <c r="H36" s="2">
        <v>7.5</v>
      </c>
      <c r="I36" s="2">
        <v>5.0999999999999996</v>
      </c>
      <c r="J36" s="2">
        <v>6.5</v>
      </c>
      <c r="K36" s="2">
        <v>41.1</v>
      </c>
      <c r="L36" s="2" t="s">
        <v>15</v>
      </c>
      <c r="M36" s="2"/>
    </row>
    <row r="37" spans="1:13" x14ac:dyDescent="0.25">
      <c r="A37" s="2">
        <v>35</v>
      </c>
      <c r="B37" s="2">
        <v>79</v>
      </c>
      <c r="C37" s="3" t="s">
        <v>251</v>
      </c>
      <c r="D37" s="3" t="s">
        <v>123</v>
      </c>
      <c r="E37" s="2" t="s">
        <v>13</v>
      </c>
      <c r="F37" s="5">
        <v>37095</v>
      </c>
      <c r="G37" s="2">
        <v>20.5</v>
      </c>
      <c r="H37" s="2">
        <v>7.2</v>
      </c>
      <c r="I37" s="2">
        <v>7.6</v>
      </c>
      <c r="J37" s="2">
        <v>6.5</v>
      </c>
      <c r="K37" s="2">
        <v>41.8</v>
      </c>
      <c r="L37" s="2" t="s">
        <v>15</v>
      </c>
      <c r="M37" s="2"/>
    </row>
    <row r="38" spans="1:13" x14ac:dyDescent="0.25">
      <c r="A38" s="2">
        <v>36</v>
      </c>
      <c r="B38" s="2">
        <v>191</v>
      </c>
      <c r="C38" s="3" t="s">
        <v>290</v>
      </c>
      <c r="D38" s="3" t="s">
        <v>291</v>
      </c>
      <c r="E38" s="2" t="s">
        <v>13</v>
      </c>
      <c r="F38" s="5">
        <v>37085</v>
      </c>
      <c r="G38" s="2">
        <v>19</v>
      </c>
      <c r="H38" s="2">
        <v>5.6</v>
      </c>
      <c r="I38" s="2">
        <v>3.6</v>
      </c>
      <c r="J38" s="2">
        <v>3.7</v>
      </c>
      <c r="K38" s="2">
        <v>31.9</v>
      </c>
      <c r="L38" s="2" t="s">
        <v>15</v>
      </c>
      <c r="M38" s="2"/>
    </row>
    <row r="39" spans="1:13" x14ac:dyDescent="0.25">
      <c r="A39" s="2">
        <v>37</v>
      </c>
      <c r="B39" s="2">
        <v>310</v>
      </c>
      <c r="C39" s="3" t="s">
        <v>48</v>
      </c>
      <c r="D39" s="3" t="s">
        <v>33</v>
      </c>
      <c r="E39" s="2" t="s">
        <v>13</v>
      </c>
      <c r="F39" s="5">
        <v>36995</v>
      </c>
      <c r="G39" s="2">
        <v>22.25</v>
      </c>
      <c r="H39" s="2">
        <v>5.3</v>
      </c>
      <c r="I39" s="2">
        <v>4.2</v>
      </c>
      <c r="J39" s="2">
        <v>7.7</v>
      </c>
      <c r="K39" s="2">
        <v>39.450000000000003</v>
      </c>
      <c r="L39" s="2" t="s">
        <v>15</v>
      </c>
      <c r="M39" s="2"/>
    </row>
    <row r="40" spans="1:13" x14ac:dyDescent="0.25">
      <c r="A40" s="2">
        <v>38</v>
      </c>
      <c r="B40" s="2">
        <v>193</v>
      </c>
      <c r="C40" s="3" t="s">
        <v>48</v>
      </c>
      <c r="D40" s="3" t="s">
        <v>77</v>
      </c>
      <c r="E40" s="2" t="s">
        <v>13</v>
      </c>
      <c r="F40" s="5">
        <v>37030</v>
      </c>
      <c r="G40" s="2">
        <v>24.75</v>
      </c>
      <c r="H40" s="2">
        <v>6.9</v>
      </c>
      <c r="I40" s="2">
        <v>5.0999999999999996</v>
      </c>
      <c r="J40" s="2">
        <v>5.9</v>
      </c>
      <c r="K40" s="2">
        <v>42.65</v>
      </c>
      <c r="L40" s="2" t="s">
        <v>15</v>
      </c>
      <c r="M40" s="2"/>
    </row>
    <row r="41" spans="1:13" x14ac:dyDescent="0.25">
      <c r="A41" s="2">
        <v>39</v>
      </c>
      <c r="B41" s="2">
        <v>367</v>
      </c>
      <c r="C41" s="3" t="s">
        <v>265</v>
      </c>
      <c r="D41" s="3" t="s">
        <v>266</v>
      </c>
      <c r="E41" s="2" t="s">
        <v>13</v>
      </c>
      <c r="F41" s="5">
        <v>37016</v>
      </c>
      <c r="G41" s="2">
        <v>19.25</v>
      </c>
      <c r="H41" s="2">
        <v>6.1</v>
      </c>
      <c r="I41" s="2">
        <v>7.7</v>
      </c>
      <c r="J41" s="2">
        <v>6.4</v>
      </c>
      <c r="K41" s="2">
        <v>39.450000000000003</v>
      </c>
      <c r="L41" s="2" t="s">
        <v>15</v>
      </c>
      <c r="M41" s="2"/>
    </row>
    <row r="42" spans="1:13" x14ac:dyDescent="0.25">
      <c r="A42" s="2">
        <v>40</v>
      </c>
      <c r="B42" s="2">
        <v>370</v>
      </c>
      <c r="C42" s="3" t="s">
        <v>272</v>
      </c>
      <c r="D42" s="3" t="s">
        <v>203</v>
      </c>
      <c r="E42" s="2" t="s">
        <v>13</v>
      </c>
      <c r="F42" s="5">
        <v>36877</v>
      </c>
      <c r="G42" s="2">
        <v>18.25</v>
      </c>
      <c r="H42" s="2">
        <v>6.8</v>
      </c>
      <c r="I42" s="2">
        <v>7.7</v>
      </c>
      <c r="J42" s="2">
        <v>5</v>
      </c>
      <c r="K42" s="2">
        <v>37.75</v>
      </c>
      <c r="L42" s="2"/>
      <c r="M42" s="2"/>
    </row>
    <row r="43" spans="1:13" x14ac:dyDescent="0.25">
      <c r="A43" s="2">
        <v>41</v>
      </c>
      <c r="B43" s="2">
        <v>195</v>
      </c>
      <c r="C43" s="3" t="s">
        <v>248</v>
      </c>
      <c r="D43" s="3" t="s">
        <v>164</v>
      </c>
      <c r="E43" s="2" t="s">
        <v>13</v>
      </c>
      <c r="F43" s="5">
        <v>37226</v>
      </c>
      <c r="G43" s="2">
        <v>24.25</v>
      </c>
      <c r="H43" s="2">
        <v>8.3000000000000007</v>
      </c>
      <c r="I43" s="2">
        <v>6.1</v>
      </c>
      <c r="J43" s="2">
        <v>5.0999999999999996</v>
      </c>
      <c r="K43" s="2">
        <v>43.75</v>
      </c>
      <c r="L43" s="2"/>
      <c r="M43" s="2"/>
    </row>
    <row r="44" spans="1:13" x14ac:dyDescent="0.25">
      <c r="A44" s="2">
        <v>42</v>
      </c>
      <c r="B44" s="2">
        <v>82</v>
      </c>
      <c r="C44" s="3" t="s">
        <v>64</v>
      </c>
      <c r="D44" s="3" t="s">
        <v>164</v>
      </c>
      <c r="E44" s="2" t="s">
        <v>13</v>
      </c>
      <c r="F44" s="5">
        <v>37233</v>
      </c>
      <c r="G44" s="2">
        <v>19</v>
      </c>
      <c r="H44" s="2">
        <v>5.7</v>
      </c>
      <c r="I44" s="2">
        <v>8.3000000000000007</v>
      </c>
      <c r="J44" s="2">
        <v>6.5</v>
      </c>
      <c r="K44" s="2">
        <v>39.5</v>
      </c>
      <c r="L44" s="2"/>
      <c r="M44" s="2"/>
    </row>
    <row r="45" spans="1:13" x14ac:dyDescent="0.25">
      <c r="A45" s="2">
        <v>43</v>
      </c>
      <c r="B45" s="2">
        <v>196</v>
      </c>
      <c r="C45" s="3" t="s">
        <v>281</v>
      </c>
      <c r="D45" s="3" t="s">
        <v>47</v>
      </c>
      <c r="E45" s="2" t="s">
        <v>14</v>
      </c>
      <c r="F45" s="5">
        <v>37089</v>
      </c>
      <c r="G45" s="2">
        <v>17.75</v>
      </c>
      <c r="H45" s="2">
        <v>6</v>
      </c>
      <c r="I45" s="2">
        <v>4.9000000000000004</v>
      </c>
      <c r="J45" s="2">
        <v>5.5</v>
      </c>
      <c r="K45" s="2">
        <v>34.15</v>
      </c>
      <c r="L45" s="2"/>
      <c r="M45" s="2" t="s">
        <v>15</v>
      </c>
    </row>
  </sheetData>
  <sortState ref="B3:M45">
    <sortCondition ref="D3:D45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topLeftCell="X1" workbookViewId="0">
      <selection sqref="A1:W1048576"/>
    </sheetView>
  </sheetViews>
  <sheetFormatPr defaultRowHeight="15" x14ac:dyDescent="0.25"/>
  <cols>
    <col min="1" max="2" width="0" style="6" hidden="1" customWidth="1"/>
    <col min="3" max="3" width="20.42578125" style="4" hidden="1" customWidth="1"/>
    <col min="4" max="4" width="0" style="4" hidden="1" customWidth="1"/>
    <col min="5" max="5" width="9.140625" style="6" hidden="1" customWidth="1"/>
    <col min="6" max="6" width="12.140625" style="6" hidden="1" customWidth="1"/>
    <col min="7" max="11" width="0" style="6" hidden="1" customWidth="1"/>
    <col min="12" max="13" width="9.140625" style="6" hidden="1" customWidth="1"/>
    <col min="14" max="15" width="9.140625" style="4" hidden="1" customWidth="1"/>
    <col min="16" max="23" width="0" style="4" hidden="1" customWidth="1"/>
    <col min="24" max="16384" width="9.140625" style="4"/>
  </cols>
  <sheetData>
    <row r="2" spans="1:17" x14ac:dyDescent="0.25">
      <c r="A2" s="2" t="s">
        <v>0</v>
      </c>
      <c r="B2" s="2" t="s">
        <v>1</v>
      </c>
      <c r="C2" s="3" t="s">
        <v>4</v>
      </c>
      <c r="D2" s="3" t="s">
        <v>5</v>
      </c>
      <c r="E2" s="2" t="s">
        <v>6</v>
      </c>
      <c r="F2" s="2" t="s">
        <v>2</v>
      </c>
      <c r="G2" s="2" t="s">
        <v>3</v>
      </c>
      <c r="H2" s="2" t="s">
        <v>9</v>
      </c>
      <c r="I2" s="2" t="s">
        <v>10</v>
      </c>
      <c r="J2" s="2" t="s">
        <v>17</v>
      </c>
      <c r="K2" s="2" t="s">
        <v>12</v>
      </c>
      <c r="L2" s="2" t="s">
        <v>7</v>
      </c>
      <c r="M2" s="2" t="s">
        <v>8</v>
      </c>
      <c r="N2" s="2" t="s">
        <v>18</v>
      </c>
      <c r="O2" s="2" t="s">
        <v>11</v>
      </c>
      <c r="P2" s="2" t="s">
        <v>516</v>
      </c>
      <c r="Q2" s="2" t="s">
        <v>517</v>
      </c>
    </row>
    <row r="3" spans="1:17" x14ac:dyDescent="0.25">
      <c r="A3" s="2">
        <v>1</v>
      </c>
      <c r="B3" s="2">
        <v>195</v>
      </c>
      <c r="C3" s="3" t="s">
        <v>248</v>
      </c>
      <c r="D3" s="3" t="s">
        <v>164</v>
      </c>
      <c r="E3" s="2" t="s">
        <v>13</v>
      </c>
      <c r="F3" s="5">
        <v>37226</v>
      </c>
      <c r="G3" s="2">
        <v>24.25</v>
      </c>
      <c r="H3" s="2">
        <v>8.3000000000000007</v>
      </c>
      <c r="I3" s="2">
        <v>6.1</v>
      </c>
      <c r="J3" s="2">
        <v>5.0999999999999996</v>
      </c>
      <c r="K3" s="2">
        <v>43.75</v>
      </c>
      <c r="L3" s="2"/>
      <c r="M3" s="2"/>
      <c r="N3" s="2">
        <v>5.6</v>
      </c>
      <c r="O3" s="2">
        <v>6.2</v>
      </c>
      <c r="P3" s="3">
        <f t="shared" ref="P3:P23" si="0">H3+I3+O3+G3</f>
        <v>44.85</v>
      </c>
      <c r="Q3" s="3">
        <f t="shared" ref="Q3:Q23" si="1">H3+J3+N3+G3</f>
        <v>43.25</v>
      </c>
    </row>
    <row r="4" spans="1:17" x14ac:dyDescent="0.25">
      <c r="A4" s="2">
        <v>2</v>
      </c>
      <c r="B4" s="2">
        <v>72</v>
      </c>
      <c r="C4" s="3" t="s">
        <v>249</v>
      </c>
      <c r="D4" s="3" t="s">
        <v>148</v>
      </c>
      <c r="E4" s="2" t="s">
        <v>13</v>
      </c>
      <c r="F4" s="5">
        <v>36952</v>
      </c>
      <c r="G4" s="2">
        <v>22.25</v>
      </c>
      <c r="H4" s="2">
        <v>5.6</v>
      </c>
      <c r="I4" s="2">
        <v>7.9</v>
      </c>
      <c r="J4" s="2">
        <v>7.4</v>
      </c>
      <c r="K4" s="2">
        <v>43.15</v>
      </c>
      <c r="L4" s="2"/>
      <c r="M4" s="2"/>
      <c r="N4" s="2">
        <v>6.5</v>
      </c>
      <c r="O4" s="2">
        <v>6.7</v>
      </c>
      <c r="P4" s="3">
        <f t="shared" si="0"/>
        <v>42.45</v>
      </c>
      <c r="Q4" s="3">
        <f t="shared" si="1"/>
        <v>41.75</v>
      </c>
    </row>
    <row r="5" spans="1:17" x14ac:dyDescent="0.25">
      <c r="A5" s="2">
        <v>3</v>
      </c>
      <c r="B5" s="2">
        <v>331</v>
      </c>
      <c r="C5" s="3" t="s">
        <v>176</v>
      </c>
      <c r="D5" s="3" t="s">
        <v>75</v>
      </c>
      <c r="E5" s="2" t="s">
        <v>13</v>
      </c>
      <c r="F5" s="5">
        <v>37007</v>
      </c>
      <c r="G5" s="2">
        <v>20.25</v>
      </c>
      <c r="H5" s="2">
        <v>7.8</v>
      </c>
      <c r="I5" s="2">
        <v>7.8</v>
      </c>
      <c r="J5" s="2">
        <v>7.1</v>
      </c>
      <c r="K5" s="2">
        <v>42.95</v>
      </c>
      <c r="L5" s="2"/>
      <c r="M5" s="2"/>
      <c r="N5" s="2">
        <v>7.2</v>
      </c>
      <c r="O5" s="2">
        <v>6.9</v>
      </c>
      <c r="P5" s="3">
        <f t="shared" si="0"/>
        <v>42.75</v>
      </c>
      <c r="Q5" s="3">
        <f t="shared" si="1"/>
        <v>42.349999999999994</v>
      </c>
    </row>
    <row r="6" spans="1:17" x14ac:dyDescent="0.25">
      <c r="A6" s="2">
        <v>4</v>
      </c>
      <c r="B6" s="2">
        <v>103</v>
      </c>
      <c r="C6" s="3" t="s">
        <v>119</v>
      </c>
      <c r="D6" s="3" t="s">
        <v>250</v>
      </c>
      <c r="E6" s="2" t="s">
        <v>13</v>
      </c>
      <c r="F6" s="5">
        <v>36915</v>
      </c>
      <c r="G6" s="2">
        <v>22</v>
      </c>
      <c r="H6" s="2">
        <v>8</v>
      </c>
      <c r="I6" s="2">
        <v>5.9</v>
      </c>
      <c r="J6" s="2">
        <v>6.9</v>
      </c>
      <c r="K6" s="2">
        <v>42.8</v>
      </c>
      <c r="L6" s="2" t="s">
        <v>15</v>
      </c>
      <c r="M6" s="2"/>
      <c r="N6" s="2">
        <v>6.5</v>
      </c>
      <c r="O6" s="2">
        <v>5.4</v>
      </c>
      <c r="P6" s="3">
        <f t="shared" si="0"/>
        <v>41.3</v>
      </c>
      <c r="Q6" s="3">
        <f t="shared" si="1"/>
        <v>43.4</v>
      </c>
    </row>
    <row r="7" spans="1:17" x14ac:dyDescent="0.25">
      <c r="A7" s="2">
        <v>5</v>
      </c>
      <c r="B7" s="2">
        <v>454</v>
      </c>
      <c r="C7" s="3" t="s">
        <v>38</v>
      </c>
      <c r="D7" s="3" t="s">
        <v>112</v>
      </c>
      <c r="E7" s="2" t="s">
        <v>14</v>
      </c>
      <c r="F7" s="5">
        <v>37190</v>
      </c>
      <c r="G7" s="2">
        <v>24.5</v>
      </c>
      <c r="H7" s="2">
        <v>6</v>
      </c>
      <c r="I7" s="2">
        <v>5.2</v>
      </c>
      <c r="J7" s="2">
        <v>7</v>
      </c>
      <c r="K7" s="2">
        <v>42.7</v>
      </c>
      <c r="L7" s="2"/>
      <c r="M7" s="2"/>
      <c r="N7" s="2">
        <v>6.7</v>
      </c>
      <c r="O7" s="2">
        <v>6.8</v>
      </c>
      <c r="P7" s="3">
        <f t="shared" si="0"/>
        <v>42.5</v>
      </c>
      <c r="Q7" s="3">
        <f t="shared" si="1"/>
        <v>44.2</v>
      </c>
    </row>
    <row r="8" spans="1:17" x14ac:dyDescent="0.25">
      <c r="A8" s="2">
        <v>6</v>
      </c>
      <c r="B8" s="2">
        <v>193</v>
      </c>
      <c r="C8" s="3" t="s">
        <v>48</v>
      </c>
      <c r="D8" s="3" t="s">
        <v>77</v>
      </c>
      <c r="E8" s="2" t="s">
        <v>13</v>
      </c>
      <c r="F8" s="5">
        <v>37030</v>
      </c>
      <c r="G8" s="2">
        <v>24.75</v>
      </c>
      <c r="H8" s="2">
        <v>6.9</v>
      </c>
      <c r="I8" s="2">
        <v>5.0999999999999996</v>
      </c>
      <c r="J8" s="2">
        <v>5.9</v>
      </c>
      <c r="K8" s="2">
        <v>42.65</v>
      </c>
      <c r="L8" s="2" t="s">
        <v>15</v>
      </c>
      <c r="M8" s="2"/>
      <c r="N8" s="2">
        <v>5.2</v>
      </c>
      <c r="O8" s="2">
        <v>6.4</v>
      </c>
      <c r="P8" s="3">
        <f t="shared" si="0"/>
        <v>43.15</v>
      </c>
      <c r="Q8" s="3">
        <f t="shared" si="1"/>
        <v>42.75</v>
      </c>
    </row>
    <row r="9" spans="1:17" x14ac:dyDescent="0.25">
      <c r="A9" s="2">
        <v>7</v>
      </c>
      <c r="B9" s="2">
        <v>79</v>
      </c>
      <c r="C9" s="3" t="s">
        <v>251</v>
      </c>
      <c r="D9" s="3" t="s">
        <v>123</v>
      </c>
      <c r="E9" s="2" t="s">
        <v>13</v>
      </c>
      <c r="F9" s="5">
        <v>37095</v>
      </c>
      <c r="G9" s="2">
        <v>20.5</v>
      </c>
      <c r="H9" s="2">
        <v>7.2</v>
      </c>
      <c r="I9" s="2">
        <v>7.6</v>
      </c>
      <c r="J9" s="2">
        <v>6.5</v>
      </c>
      <c r="K9" s="2">
        <v>41.8</v>
      </c>
      <c r="L9" s="2" t="s">
        <v>15</v>
      </c>
      <c r="M9" s="2"/>
      <c r="N9" s="2">
        <v>7.8</v>
      </c>
      <c r="O9" s="2">
        <v>7.5</v>
      </c>
      <c r="P9" s="3">
        <f t="shared" si="0"/>
        <v>42.8</v>
      </c>
      <c r="Q9" s="3">
        <f t="shared" si="1"/>
        <v>42</v>
      </c>
    </row>
    <row r="10" spans="1:17" x14ac:dyDescent="0.25">
      <c r="A10" s="2">
        <v>8</v>
      </c>
      <c r="B10" s="2">
        <v>185</v>
      </c>
      <c r="C10" s="3" t="s">
        <v>252</v>
      </c>
      <c r="D10" s="3" t="s">
        <v>253</v>
      </c>
      <c r="E10" s="2" t="s">
        <v>13</v>
      </c>
      <c r="F10" s="5">
        <v>36990</v>
      </c>
      <c r="G10" s="2">
        <v>25.5</v>
      </c>
      <c r="H10" s="2">
        <v>5</v>
      </c>
      <c r="I10" s="2">
        <v>5.4</v>
      </c>
      <c r="J10" s="2">
        <v>5.9</v>
      </c>
      <c r="K10" s="2">
        <v>41.8</v>
      </c>
      <c r="L10" s="2"/>
      <c r="M10" s="2"/>
      <c r="N10" s="2">
        <v>5.5</v>
      </c>
      <c r="O10" s="2">
        <v>5.4</v>
      </c>
      <c r="P10" s="3">
        <f t="shared" si="0"/>
        <v>41.3</v>
      </c>
      <c r="Q10" s="3">
        <f t="shared" si="1"/>
        <v>41.9</v>
      </c>
    </row>
    <row r="11" spans="1:17" x14ac:dyDescent="0.25">
      <c r="A11" s="2">
        <v>9</v>
      </c>
      <c r="B11" s="2">
        <v>351</v>
      </c>
      <c r="C11" s="3" t="s">
        <v>254</v>
      </c>
      <c r="D11" s="3" t="s">
        <v>125</v>
      </c>
      <c r="E11" s="2" t="s">
        <v>13</v>
      </c>
      <c r="F11" s="5">
        <v>37115</v>
      </c>
      <c r="G11" s="2">
        <v>20.5</v>
      </c>
      <c r="H11" s="2">
        <v>7.4</v>
      </c>
      <c r="I11" s="2">
        <v>6.5</v>
      </c>
      <c r="J11" s="2">
        <v>7.2</v>
      </c>
      <c r="K11" s="2">
        <v>41.6</v>
      </c>
      <c r="L11" s="2"/>
      <c r="M11" s="2"/>
      <c r="N11" s="2">
        <v>7.4</v>
      </c>
      <c r="O11" s="2">
        <v>8.1</v>
      </c>
      <c r="P11" s="3">
        <f t="shared" si="0"/>
        <v>42.5</v>
      </c>
      <c r="Q11" s="3">
        <f t="shared" si="1"/>
        <v>42.5</v>
      </c>
    </row>
    <row r="12" spans="1:17" x14ac:dyDescent="0.25">
      <c r="A12" s="2">
        <v>10</v>
      </c>
      <c r="B12" s="2">
        <v>13</v>
      </c>
      <c r="C12" s="3" t="s">
        <v>255</v>
      </c>
      <c r="D12" s="3" t="s">
        <v>256</v>
      </c>
      <c r="E12" s="2" t="s">
        <v>14</v>
      </c>
      <c r="F12" s="5">
        <v>37130</v>
      </c>
      <c r="G12" s="2">
        <v>22</v>
      </c>
      <c r="H12" s="2">
        <v>5.5</v>
      </c>
      <c r="I12" s="2">
        <v>6.4</v>
      </c>
      <c r="J12" s="2">
        <v>7.5</v>
      </c>
      <c r="K12" s="2">
        <v>41.4</v>
      </c>
      <c r="L12" s="2"/>
      <c r="M12" s="2" t="s">
        <v>15</v>
      </c>
      <c r="N12" s="2">
        <v>7.1</v>
      </c>
      <c r="O12" s="2">
        <v>5.4</v>
      </c>
      <c r="P12" s="3">
        <f t="shared" si="0"/>
        <v>39.299999999999997</v>
      </c>
      <c r="Q12" s="3">
        <f t="shared" si="1"/>
        <v>42.1</v>
      </c>
    </row>
    <row r="13" spans="1:17" x14ac:dyDescent="0.25">
      <c r="A13" s="2">
        <v>11</v>
      </c>
      <c r="B13" s="2">
        <v>190</v>
      </c>
      <c r="C13" s="3" t="s">
        <v>257</v>
      </c>
      <c r="D13" s="3" t="s">
        <v>258</v>
      </c>
      <c r="E13" s="2" t="s">
        <v>13</v>
      </c>
      <c r="F13" s="5">
        <v>37146</v>
      </c>
      <c r="G13" s="2">
        <v>22</v>
      </c>
      <c r="H13" s="2">
        <v>7.5</v>
      </c>
      <c r="I13" s="2">
        <v>5.0999999999999996</v>
      </c>
      <c r="J13" s="2">
        <v>6.5</v>
      </c>
      <c r="K13" s="2">
        <v>41.1</v>
      </c>
      <c r="L13" s="2" t="s">
        <v>15</v>
      </c>
      <c r="M13" s="2"/>
      <c r="N13" s="2">
        <v>6.7</v>
      </c>
      <c r="O13" s="2">
        <v>6.1</v>
      </c>
      <c r="P13" s="3">
        <f t="shared" si="0"/>
        <v>40.700000000000003</v>
      </c>
      <c r="Q13" s="3">
        <f t="shared" si="1"/>
        <v>42.7</v>
      </c>
    </row>
    <row r="14" spans="1:17" x14ac:dyDescent="0.25">
      <c r="A14" s="2">
        <v>12</v>
      </c>
      <c r="B14" s="2">
        <v>448</v>
      </c>
      <c r="C14" s="3" t="s">
        <v>259</v>
      </c>
      <c r="D14" s="3" t="s">
        <v>260</v>
      </c>
      <c r="E14" s="2" t="s">
        <v>14</v>
      </c>
      <c r="F14" s="5">
        <v>36931</v>
      </c>
      <c r="G14" s="2">
        <v>22.5</v>
      </c>
      <c r="H14" s="2">
        <v>6.4</v>
      </c>
      <c r="I14" s="2">
        <v>5</v>
      </c>
      <c r="J14" s="2">
        <v>6.7</v>
      </c>
      <c r="K14" s="2">
        <v>40.6</v>
      </c>
      <c r="L14" s="2"/>
      <c r="M14" s="2"/>
      <c r="N14" s="2">
        <v>7.5</v>
      </c>
      <c r="O14" s="2">
        <v>6.6</v>
      </c>
      <c r="P14" s="3">
        <f t="shared" si="0"/>
        <v>40.5</v>
      </c>
      <c r="Q14" s="3">
        <f t="shared" si="1"/>
        <v>43.1</v>
      </c>
    </row>
    <row r="15" spans="1:17" x14ac:dyDescent="0.25">
      <c r="A15" s="2">
        <v>13</v>
      </c>
      <c r="B15" s="2">
        <v>183</v>
      </c>
      <c r="C15" s="3" t="s">
        <v>261</v>
      </c>
      <c r="D15" s="3" t="s">
        <v>133</v>
      </c>
      <c r="E15" s="2" t="s">
        <v>13</v>
      </c>
      <c r="F15" s="5">
        <v>36631</v>
      </c>
      <c r="G15" s="2">
        <v>20.5</v>
      </c>
      <c r="H15" s="2">
        <v>6.2</v>
      </c>
      <c r="I15" s="2">
        <v>7.2</v>
      </c>
      <c r="J15" s="2">
        <v>6.6</v>
      </c>
      <c r="K15" s="2">
        <v>40.5</v>
      </c>
      <c r="L15" s="2" t="s">
        <v>15</v>
      </c>
      <c r="M15" s="2"/>
      <c r="N15" s="2">
        <v>5.8</v>
      </c>
      <c r="O15" s="2">
        <v>6.5</v>
      </c>
      <c r="P15" s="3">
        <f t="shared" si="0"/>
        <v>40.4</v>
      </c>
      <c r="Q15" s="3">
        <f t="shared" si="1"/>
        <v>39.1</v>
      </c>
    </row>
    <row r="16" spans="1:17" x14ac:dyDescent="0.25">
      <c r="A16" s="2">
        <v>14</v>
      </c>
      <c r="B16" s="2">
        <v>301</v>
      </c>
      <c r="C16" s="3" t="s">
        <v>263</v>
      </c>
      <c r="D16" s="3" t="s">
        <v>264</v>
      </c>
      <c r="E16" s="2" t="s">
        <v>13</v>
      </c>
      <c r="F16" s="5">
        <v>37106</v>
      </c>
      <c r="G16" s="2">
        <v>21.5</v>
      </c>
      <c r="H16" s="2">
        <v>6.1</v>
      </c>
      <c r="I16" s="2">
        <v>5</v>
      </c>
      <c r="J16" s="2">
        <v>7.5</v>
      </c>
      <c r="K16" s="2">
        <v>40.1</v>
      </c>
      <c r="L16" s="2" t="s">
        <v>15</v>
      </c>
      <c r="M16" s="2"/>
      <c r="N16" s="2">
        <v>5</v>
      </c>
      <c r="O16" s="2">
        <v>5</v>
      </c>
      <c r="P16" s="3">
        <f t="shared" si="0"/>
        <v>37.6</v>
      </c>
      <c r="Q16" s="3">
        <f t="shared" si="1"/>
        <v>40.1</v>
      </c>
    </row>
    <row r="17" spans="1:17" x14ac:dyDescent="0.25">
      <c r="A17" s="2">
        <v>15</v>
      </c>
      <c r="B17" s="2">
        <v>2</v>
      </c>
      <c r="C17" s="3" t="s">
        <v>48</v>
      </c>
      <c r="D17" s="3" t="s">
        <v>262</v>
      </c>
      <c r="E17" s="2" t="s">
        <v>14</v>
      </c>
      <c r="F17" s="5">
        <v>37181</v>
      </c>
      <c r="G17" s="2">
        <v>22.5</v>
      </c>
      <c r="H17" s="2">
        <v>5.2</v>
      </c>
      <c r="I17" s="2">
        <v>7.3</v>
      </c>
      <c r="J17" s="2">
        <v>5.0999999999999996</v>
      </c>
      <c r="K17" s="2">
        <v>40.1</v>
      </c>
      <c r="L17" s="2"/>
      <c r="M17" s="2" t="s">
        <v>15</v>
      </c>
      <c r="N17" s="2">
        <v>5.7</v>
      </c>
      <c r="O17" s="2">
        <v>4.9000000000000004</v>
      </c>
      <c r="P17" s="3">
        <f t="shared" si="0"/>
        <v>39.9</v>
      </c>
      <c r="Q17" s="3">
        <f t="shared" si="1"/>
        <v>38.5</v>
      </c>
    </row>
    <row r="18" spans="1:17" x14ac:dyDescent="0.25">
      <c r="A18" s="2">
        <v>16</v>
      </c>
      <c r="B18" s="2">
        <v>82</v>
      </c>
      <c r="C18" s="3" t="s">
        <v>64</v>
      </c>
      <c r="D18" s="3" t="s">
        <v>164</v>
      </c>
      <c r="E18" s="2" t="s">
        <v>13</v>
      </c>
      <c r="F18" s="5">
        <v>37233</v>
      </c>
      <c r="G18" s="2">
        <v>19</v>
      </c>
      <c r="H18" s="2">
        <v>5.7</v>
      </c>
      <c r="I18" s="2">
        <v>8.3000000000000007</v>
      </c>
      <c r="J18" s="2">
        <v>6.5</v>
      </c>
      <c r="K18" s="2">
        <v>39.5</v>
      </c>
      <c r="L18" s="2"/>
      <c r="M18" s="2"/>
      <c r="N18" s="2">
        <v>6.1</v>
      </c>
      <c r="O18" s="2">
        <v>7</v>
      </c>
      <c r="P18" s="3">
        <f t="shared" si="0"/>
        <v>40</v>
      </c>
      <c r="Q18" s="3">
        <f t="shared" si="1"/>
        <v>37.299999999999997</v>
      </c>
    </row>
    <row r="19" spans="1:17" x14ac:dyDescent="0.25">
      <c r="A19" s="2">
        <v>17</v>
      </c>
      <c r="B19" s="2">
        <v>310</v>
      </c>
      <c r="C19" s="3" t="s">
        <v>48</v>
      </c>
      <c r="D19" s="3" t="s">
        <v>33</v>
      </c>
      <c r="E19" s="2" t="s">
        <v>13</v>
      </c>
      <c r="F19" s="5">
        <v>36995</v>
      </c>
      <c r="G19" s="2">
        <v>22.25</v>
      </c>
      <c r="H19" s="2">
        <v>5.3</v>
      </c>
      <c r="I19" s="2">
        <v>4.2</v>
      </c>
      <c r="J19" s="2">
        <v>7.7</v>
      </c>
      <c r="K19" s="2">
        <v>39.450000000000003</v>
      </c>
      <c r="L19" s="2" t="s">
        <v>15</v>
      </c>
      <c r="M19" s="2"/>
      <c r="N19" s="2">
        <v>4.5</v>
      </c>
      <c r="O19" s="2">
        <v>6.4</v>
      </c>
      <c r="P19" s="3">
        <f t="shared" si="0"/>
        <v>38.15</v>
      </c>
      <c r="Q19" s="3">
        <f t="shared" si="1"/>
        <v>39.75</v>
      </c>
    </row>
    <row r="20" spans="1:17" x14ac:dyDescent="0.25">
      <c r="A20" s="2">
        <v>18</v>
      </c>
      <c r="B20" s="2">
        <v>367</v>
      </c>
      <c r="C20" s="3" t="s">
        <v>265</v>
      </c>
      <c r="D20" s="3" t="s">
        <v>266</v>
      </c>
      <c r="E20" s="2" t="s">
        <v>13</v>
      </c>
      <c r="F20" s="5">
        <v>37016</v>
      </c>
      <c r="G20" s="2">
        <v>19.25</v>
      </c>
      <c r="H20" s="2">
        <v>6.1</v>
      </c>
      <c r="I20" s="2">
        <v>7.7</v>
      </c>
      <c r="J20" s="2">
        <v>6.4</v>
      </c>
      <c r="K20" s="2">
        <v>39.450000000000003</v>
      </c>
      <c r="L20" s="2" t="s">
        <v>15</v>
      </c>
      <c r="M20" s="2"/>
      <c r="N20" s="2">
        <v>7.8</v>
      </c>
      <c r="O20" s="2">
        <v>6.2</v>
      </c>
      <c r="P20" s="3">
        <f t="shared" si="0"/>
        <v>39.25</v>
      </c>
      <c r="Q20" s="3">
        <f t="shared" si="1"/>
        <v>39.549999999999997</v>
      </c>
    </row>
    <row r="21" spans="1:17" x14ac:dyDescent="0.25">
      <c r="A21" s="2">
        <v>19</v>
      </c>
      <c r="B21" s="2">
        <v>382</v>
      </c>
      <c r="C21" s="3" t="s">
        <v>267</v>
      </c>
      <c r="D21" s="3" t="s">
        <v>268</v>
      </c>
      <c r="E21" s="2" t="s">
        <v>13</v>
      </c>
      <c r="F21" s="5">
        <v>37211</v>
      </c>
      <c r="G21" s="2">
        <v>20</v>
      </c>
      <c r="H21" s="2">
        <v>6.3</v>
      </c>
      <c r="I21" s="2">
        <v>7.7</v>
      </c>
      <c r="J21" s="2">
        <v>5.2</v>
      </c>
      <c r="K21" s="2">
        <v>39.200000000000003</v>
      </c>
      <c r="L21" s="2" t="s">
        <v>15</v>
      </c>
      <c r="M21" s="2"/>
      <c r="N21" s="2">
        <v>5.4</v>
      </c>
      <c r="O21" s="2">
        <v>5.3</v>
      </c>
      <c r="P21" s="3">
        <f t="shared" si="0"/>
        <v>39.299999999999997</v>
      </c>
      <c r="Q21" s="3">
        <f t="shared" si="1"/>
        <v>36.9</v>
      </c>
    </row>
    <row r="22" spans="1:17" x14ac:dyDescent="0.25">
      <c r="A22" s="2">
        <v>20</v>
      </c>
      <c r="B22" s="2">
        <v>147</v>
      </c>
      <c r="C22" s="3" t="s">
        <v>269</v>
      </c>
      <c r="D22" s="3" t="s">
        <v>49</v>
      </c>
      <c r="E22" s="2" t="s">
        <v>13</v>
      </c>
      <c r="F22" s="5">
        <v>37193</v>
      </c>
      <c r="G22" s="2">
        <v>22</v>
      </c>
      <c r="H22" s="2">
        <v>5.8</v>
      </c>
      <c r="I22" s="2">
        <v>5.4</v>
      </c>
      <c r="J22" s="2">
        <v>5.9</v>
      </c>
      <c r="K22" s="2">
        <v>39.1</v>
      </c>
      <c r="L22" s="2" t="s">
        <v>15</v>
      </c>
      <c r="M22" s="2"/>
      <c r="N22" s="2">
        <v>5.0999999999999996</v>
      </c>
      <c r="O22" s="2">
        <v>6.4</v>
      </c>
      <c r="P22" s="3">
        <f t="shared" si="0"/>
        <v>39.6</v>
      </c>
      <c r="Q22" s="3">
        <f t="shared" si="1"/>
        <v>38.799999999999997</v>
      </c>
    </row>
    <row r="23" spans="1:17" x14ac:dyDescent="0.25">
      <c r="A23" s="2">
        <v>21</v>
      </c>
      <c r="B23" s="2">
        <v>39</v>
      </c>
      <c r="C23" s="3" t="s">
        <v>364</v>
      </c>
      <c r="D23" s="3" t="s">
        <v>79</v>
      </c>
      <c r="E23" s="2" t="s">
        <v>13</v>
      </c>
      <c r="F23" s="5">
        <v>37174</v>
      </c>
      <c r="G23" s="2">
        <v>20</v>
      </c>
      <c r="H23" s="2">
        <v>6.2</v>
      </c>
      <c r="I23" s="2">
        <v>6.8</v>
      </c>
      <c r="J23" s="2">
        <v>5</v>
      </c>
      <c r="K23" s="2">
        <v>38</v>
      </c>
      <c r="L23" s="2"/>
      <c r="M23" s="2"/>
      <c r="N23" s="2">
        <v>6.9</v>
      </c>
      <c r="O23" s="2">
        <v>5</v>
      </c>
      <c r="P23" s="3">
        <f t="shared" si="0"/>
        <v>38</v>
      </c>
      <c r="Q23" s="3">
        <f t="shared" si="1"/>
        <v>38.1</v>
      </c>
    </row>
    <row r="24" spans="1:17" x14ac:dyDescent="0.25">
      <c r="A24" s="2">
        <v>22</v>
      </c>
      <c r="B24" s="2">
        <v>459</v>
      </c>
      <c r="C24" s="3" t="s">
        <v>271</v>
      </c>
      <c r="D24" s="3" t="s">
        <v>61</v>
      </c>
      <c r="E24" s="2" t="s">
        <v>13</v>
      </c>
      <c r="F24" s="5">
        <v>37030</v>
      </c>
      <c r="G24" s="2">
        <v>19.75</v>
      </c>
      <c r="H24" s="2">
        <v>6.6</v>
      </c>
      <c r="I24" s="2">
        <v>5.7</v>
      </c>
      <c r="J24" s="2">
        <v>5.9</v>
      </c>
      <c r="K24" s="2">
        <v>37.950000000000003</v>
      </c>
      <c r="L24" s="2"/>
      <c r="M24" s="2"/>
      <c r="N24" s="2">
        <v>7</v>
      </c>
      <c r="O24" s="2">
        <v>6.3</v>
      </c>
      <c r="P24" s="3">
        <f t="shared" ref="P24:P45" si="2">H24+I24+O24+G24</f>
        <v>38.35</v>
      </c>
      <c r="Q24" s="3">
        <f t="shared" ref="Q24:Q45" si="3">H24+J24+N24+G24</f>
        <v>39.25</v>
      </c>
    </row>
    <row r="25" spans="1:17" x14ac:dyDescent="0.25">
      <c r="A25" s="2">
        <v>23</v>
      </c>
      <c r="B25" s="2">
        <v>370</v>
      </c>
      <c r="C25" s="3" t="s">
        <v>272</v>
      </c>
      <c r="D25" s="3" t="s">
        <v>203</v>
      </c>
      <c r="E25" s="2" t="s">
        <v>13</v>
      </c>
      <c r="F25" s="5">
        <v>36877</v>
      </c>
      <c r="G25" s="2">
        <v>18.25</v>
      </c>
      <c r="H25" s="2">
        <v>6.8</v>
      </c>
      <c r="I25" s="2">
        <v>7.7</v>
      </c>
      <c r="J25" s="2">
        <v>5</v>
      </c>
      <c r="K25" s="2">
        <v>37.75</v>
      </c>
      <c r="L25" s="2"/>
      <c r="M25" s="2"/>
      <c r="N25" s="2">
        <v>6</v>
      </c>
      <c r="O25" s="2">
        <v>5.6</v>
      </c>
      <c r="P25" s="3">
        <f t="shared" si="2"/>
        <v>38.35</v>
      </c>
      <c r="Q25" s="3">
        <f t="shared" si="3"/>
        <v>36.049999999999997</v>
      </c>
    </row>
    <row r="26" spans="1:17" x14ac:dyDescent="0.25">
      <c r="A26" s="2">
        <v>24</v>
      </c>
      <c r="B26" s="2">
        <v>201</v>
      </c>
      <c r="C26" s="3" t="s">
        <v>273</v>
      </c>
      <c r="D26" s="3" t="s">
        <v>262</v>
      </c>
      <c r="E26" s="2" t="s">
        <v>14</v>
      </c>
      <c r="F26" s="5">
        <v>37159</v>
      </c>
      <c r="G26" s="2">
        <v>21</v>
      </c>
      <c r="H26" s="2">
        <v>5.2</v>
      </c>
      <c r="I26" s="2">
        <v>6.5</v>
      </c>
      <c r="J26" s="2">
        <v>5</v>
      </c>
      <c r="K26" s="2">
        <v>37.700000000000003</v>
      </c>
      <c r="L26" s="2"/>
      <c r="M26" s="2" t="s">
        <v>15</v>
      </c>
      <c r="N26" s="2">
        <v>6</v>
      </c>
      <c r="O26" s="2">
        <v>7</v>
      </c>
      <c r="P26" s="3">
        <f t="shared" si="2"/>
        <v>39.700000000000003</v>
      </c>
      <c r="Q26" s="3">
        <f t="shared" si="3"/>
        <v>37.200000000000003</v>
      </c>
    </row>
    <row r="27" spans="1:17" x14ac:dyDescent="0.25">
      <c r="A27" s="2">
        <v>25</v>
      </c>
      <c r="B27" s="2">
        <v>40</v>
      </c>
      <c r="C27" s="3" t="s">
        <v>274</v>
      </c>
      <c r="D27" s="3" t="s">
        <v>275</v>
      </c>
      <c r="E27" s="2" t="s">
        <v>13</v>
      </c>
      <c r="F27" s="5">
        <v>36904</v>
      </c>
      <c r="G27" s="2">
        <v>18.75</v>
      </c>
      <c r="H27" s="2">
        <v>5</v>
      </c>
      <c r="I27" s="2">
        <v>7.1</v>
      </c>
      <c r="J27" s="2">
        <v>5.7</v>
      </c>
      <c r="K27" s="2">
        <v>36.549999999999997</v>
      </c>
      <c r="L27" s="2"/>
      <c r="M27" s="2"/>
      <c r="N27" s="2">
        <v>5.7</v>
      </c>
      <c r="O27" s="2">
        <v>3.5</v>
      </c>
      <c r="P27" s="3">
        <f t="shared" si="2"/>
        <v>34.35</v>
      </c>
      <c r="Q27" s="3">
        <f t="shared" si="3"/>
        <v>35.15</v>
      </c>
    </row>
    <row r="28" spans="1:17" x14ac:dyDescent="0.25">
      <c r="A28" s="2">
        <v>26</v>
      </c>
      <c r="B28" s="2">
        <v>347</v>
      </c>
      <c r="C28" s="3" t="s">
        <v>276</v>
      </c>
      <c r="D28" s="3" t="s">
        <v>218</v>
      </c>
      <c r="E28" s="2" t="s">
        <v>13</v>
      </c>
      <c r="F28" s="5">
        <v>37241</v>
      </c>
      <c r="G28" s="2">
        <v>17.25</v>
      </c>
      <c r="H28" s="2">
        <v>6.5</v>
      </c>
      <c r="I28" s="2">
        <v>7.1</v>
      </c>
      <c r="J28" s="2">
        <v>5.5</v>
      </c>
      <c r="K28" s="2">
        <v>36.35</v>
      </c>
      <c r="L28" s="2"/>
      <c r="M28" s="2"/>
      <c r="N28" s="2">
        <v>5.5</v>
      </c>
      <c r="O28" s="2">
        <v>5.6</v>
      </c>
      <c r="P28" s="3">
        <f t="shared" si="2"/>
        <v>36.450000000000003</v>
      </c>
      <c r="Q28" s="3">
        <f t="shared" si="3"/>
        <v>34.75</v>
      </c>
    </row>
    <row r="29" spans="1:17" x14ac:dyDescent="0.25">
      <c r="A29" s="2">
        <v>27</v>
      </c>
      <c r="B29" s="2">
        <v>319</v>
      </c>
      <c r="C29" s="3" t="s">
        <v>515</v>
      </c>
      <c r="D29" s="3" t="s">
        <v>229</v>
      </c>
      <c r="E29" s="2" t="s">
        <v>13</v>
      </c>
      <c r="F29" s="5">
        <v>37218</v>
      </c>
      <c r="G29" s="2">
        <v>18.25</v>
      </c>
      <c r="H29" s="2">
        <v>6.6</v>
      </c>
      <c r="I29" s="2">
        <v>7.4</v>
      </c>
      <c r="J29" s="2">
        <v>4</v>
      </c>
      <c r="K29" s="2">
        <v>36.25</v>
      </c>
      <c r="L29" s="2"/>
      <c r="M29" s="2"/>
      <c r="N29" s="2">
        <v>5</v>
      </c>
      <c r="O29" s="2">
        <v>4.8</v>
      </c>
      <c r="P29" s="3">
        <f t="shared" si="2"/>
        <v>37.049999999999997</v>
      </c>
      <c r="Q29" s="3">
        <f t="shared" si="3"/>
        <v>33.85</v>
      </c>
    </row>
    <row r="30" spans="1:17" x14ac:dyDescent="0.25">
      <c r="A30" s="2">
        <v>28</v>
      </c>
      <c r="B30" s="2">
        <v>200</v>
      </c>
      <c r="C30" s="3" t="s">
        <v>38</v>
      </c>
      <c r="D30" s="3" t="s">
        <v>277</v>
      </c>
      <c r="E30" s="2" t="s">
        <v>13</v>
      </c>
      <c r="F30" s="5">
        <v>37138</v>
      </c>
      <c r="G30" s="2">
        <v>18.25</v>
      </c>
      <c r="H30" s="2">
        <v>5.0999999999999996</v>
      </c>
      <c r="I30" s="2">
        <v>6.8</v>
      </c>
      <c r="J30" s="2">
        <v>5.7</v>
      </c>
      <c r="K30" s="2">
        <v>35.85</v>
      </c>
      <c r="L30" s="2" t="s">
        <v>15</v>
      </c>
      <c r="M30" s="2"/>
      <c r="N30" s="2">
        <v>4.7</v>
      </c>
      <c r="O30" s="2">
        <v>5.3</v>
      </c>
      <c r="P30" s="3">
        <f t="shared" si="2"/>
        <v>35.450000000000003</v>
      </c>
      <c r="Q30" s="3">
        <f t="shared" si="3"/>
        <v>33.75</v>
      </c>
    </row>
    <row r="31" spans="1:17" x14ac:dyDescent="0.25">
      <c r="A31" s="2">
        <v>29</v>
      </c>
      <c r="B31" s="2">
        <v>136</v>
      </c>
      <c r="C31" s="3" t="s">
        <v>278</v>
      </c>
      <c r="D31" s="3" t="s">
        <v>45</v>
      </c>
      <c r="E31" s="2" t="s">
        <v>13</v>
      </c>
      <c r="F31" s="5">
        <v>37044</v>
      </c>
      <c r="G31" s="2">
        <v>20.25</v>
      </c>
      <c r="H31" s="2">
        <v>4.0999999999999996</v>
      </c>
      <c r="I31" s="2">
        <v>6.1</v>
      </c>
      <c r="J31" s="2">
        <v>4.7</v>
      </c>
      <c r="K31" s="2">
        <v>35.15</v>
      </c>
      <c r="L31" s="2"/>
      <c r="M31" s="2"/>
      <c r="N31" s="2">
        <v>5</v>
      </c>
      <c r="O31" s="2">
        <v>4.9000000000000004</v>
      </c>
      <c r="P31" s="3">
        <f t="shared" si="2"/>
        <v>35.35</v>
      </c>
      <c r="Q31" s="3">
        <f t="shared" si="3"/>
        <v>34.049999999999997</v>
      </c>
    </row>
    <row r="32" spans="1:17" x14ac:dyDescent="0.25">
      <c r="A32" s="2">
        <v>30</v>
      </c>
      <c r="B32" s="2">
        <v>379</v>
      </c>
      <c r="C32" s="3" t="s">
        <v>279</v>
      </c>
      <c r="D32" s="3" t="s">
        <v>96</v>
      </c>
      <c r="E32" s="2" t="s">
        <v>13</v>
      </c>
      <c r="F32" s="5">
        <v>36566</v>
      </c>
      <c r="G32" s="2">
        <v>21.5</v>
      </c>
      <c r="H32" s="2">
        <v>5.2</v>
      </c>
      <c r="I32" s="2">
        <v>4.5999999999999996</v>
      </c>
      <c r="J32" s="2">
        <v>3.8</v>
      </c>
      <c r="K32" s="2">
        <v>35.1</v>
      </c>
      <c r="L32" s="2"/>
      <c r="M32" s="2"/>
      <c r="N32" s="2">
        <v>5.6</v>
      </c>
      <c r="O32" s="2">
        <v>5.2</v>
      </c>
      <c r="P32" s="3">
        <f t="shared" si="2"/>
        <v>36.5</v>
      </c>
      <c r="Q32" s="3">
        <f t="shared" si="3"/>
        <v>36.1</v>
      </c>
    </row>
    <row r="33" spans="1:17" x14ac:dyDescent="0.25">
      <c r="A33" s="2">
        <v>31</v>
      </c>
      <c r="B33" s="2">
        <v>308</v>
      </c>
      <c r="C33" s="3" t="s">
        <v>273</v>
      </c>
      <c r="D33" s="3" t="s">
        <v>53</v>
      </c>
      <c r="E33" s="2" t="s">
        <v>13</v>
      </c>
      <c r="F33" s="5">
        <v>36957</v>
      </c>
      <c r="G33" s="2">
        <v>16.75</v>
      </c>
      <c r="H33" s="2">
        <v>6.1</v>
      </c>
      <c r="I33" s="2">
        <v>5</v>
      </c>
      <c r="J33" s="2">
        <v>6.8</v>
      </c>
      <c r="K33" s="2">
        <v>34.65</v>
      </c>
      <c r="L33" s="2" t="s">
        <v>15</v>
      </c>
      <c r="M33" s="2"/>
      <c r="N33" s="2">
        <v>4.7</v>
      </c>
      <c r="O33" s="2">
        <v>4.4000000000000004</v>
      </c>
      <c r="P33" s="3">
        <f t="shared" si="2"/>
        <v>32.25</v>
      </c>
      <c r="Q33" s="3">
        <f t="shared" si="3"/>
        <v>34.349999999999994</v>
      </c>
    </row>
    <row r="34" spans="1:17" x14ac:dyDescent="0.25">
      <c r="A34" s="2">
        <v>32</v>
      </c>
      <c r="B34" s="2">
        <v>264</v>
      </c>
      <c r="C34" s="3" t="s">
        <v>280</v>
      </c>
      <c r="D34" s="3" t="s">
        <v>128</v>
      </c>
      <c r="E34" s="2" t="s">
        <v>13</v>
      </c>
      <c r="F34" s="5">
        <v>37120</v>
      </c>
      <c r="G34" s="2">
        <v>19.25</v>
      </c>
      <c r="H34" s="2">
        <v>5.3</v>
      </c>
      <c r="I34" s="2">
        <v>5.5</v>
      </c>
      <c r="J34" s="2">
        <v>4.3</v>
      </c>
      <c r="K34" s="2">
        <v>34.35</v>
      </c>
      <c r="L34" s="2" t="s">
        <v>15</v>
      </c>
      <c r="M34" s="2"/>
      <c r="N34" s="2">
        <v>6.2</v>
      </c>
      <c r="O34" s="2">
        <v>6.6</v>
      </c>
      <c r="P34" s="3">
        <f t="shared" si="2"/>
        <v>36.65</v>
      </c>
      <c r="Q34" s="3">
        <f t="shared" si="3"/>
        <v>35.049999999999997</v>
      </c>
    </row>
    <row r="35" spans="1:17" x14ac:dyDescent="0.25">
      <c r="A35" s="2">
        <v>33</v>
      </c>
      <c r="B35" s="2">
        <v>43</v>
      </c>
      <c r="C35" s="3" t="s">
        <v>205</v>
      </c>
      <c r="D35" s="3" t="s">
        <v>86</v>
      </c>
      <c r="E35" s="2" t="s">
        <v>13</v>
      </c>
      <c r="F35" s="5">
        <v>37093</v>
      </c>
      <c r="G35" s="2">
        <v>20.5</v>
      </c>
      <c r="H35" s="2">
        <v>4.2</v>
      </c>
      <c r="I35" s="2">
        <v>5.3</v>
      </c>
      <c r="J35" s="2">
        <v>4.2</v>
      </c>
      <c r="K35" s="2">
        <v>34.200000000000003</v>
      </c>
      <c r="L35" s="2" t="s">
        <v>15</v>
      </c>
      <c r="M35" s="2"/>
      <c r="N35" s="2">
        <v>5.2</v>
      </c>
      <c r="O35" s="2">
        <v>4.2</v>
      </c>
      <c r="P35" s="3">
        <f t="shared" si="2"/>
        <v>34.200000000000003</v>
      </c>
      <c r="Q35" s="3">
        <f t="shared" si="3"/>
        <v>34.1</v>
      </c>
    </row>
    <row r="36" spans="1:17" x14ac:dyDescent="0.25">
      <c r="A36" s="2">
        <v>34</v>
      </c>
      <c r="B36" s="2">
        <v>196</v>
      </c>
      <c r="C36" s="3" t="s">
        <v>281</v>
      </c>
      <c r="D36" s="3" t="s">
        <v>47</v>
      </c>
      <c r="E36" s="2" t="s">
        <v>14</v>
      </c>
      <c r="F36" s="5">
        <v>37089</v>
      </c>
      <c r="G36" s="2">
        <v>17.75</v>
      </c>
      <c r="H36" s="2">
        <v>6</v>
      </c>
      <c r="I36" s="2">
        <v>4.9000000000000004</v>
      </c>
      <c r="J36" s="2">
        <v>5.5</v>
      </c>
      <c r="K36" s="2">
        <v>34.15</v>
      </c>
      <c r="L36" s="2"/>
      <c r="M36" s="2" t="s">
        <v>15</v>
      </c>
      <c r="N36" s="2">
        <v>5.5</v>
      </c>
      <c r="O36" s="2">
        <v>5.2</v>
      </c>
      <c r="P36" s="3">
        <f t="shared" si="2"/>
        <v>33.85</v>
      </c>
      <c r="Q36" s="3">
        <f t="shared" si="3"/>
        <v>34.75</v>
      </c>
    </row>
    <row r="37" spans="1:17" x14ac:dyDescent="0.25">
      <c r="A37" s="2">
        <v>35</v>
      </c>
      <c r="B37" s="2">
        <v>143</v>
      </c>
      <c r="C37" s="3" t="s">
        <v>282</v>
      </c>
      <c r="D37" s="3" t="s">
        <v>51</v>
      </c>
      <c r="E37" s="2" t="s">
        <v>14</v>
      </c>
      <c r="F37" s="5">
        <v>36644</v>
      </c>
      <c r="G37" s="2">
        <v>17</v>
      </c>
      <c r="H37" s="2">
        <v>4.0999999999999996</v>
      </c>
      <c r="I37" s="2">
        <v>6</v>
      </c>
      <c r="J37" s="2">
        <v>6.6</v>
      </c>
      <c r="K37" s="2">
        <v>33.72</v>
      </c>
      <c r="L37" s="2"/>
      <c r="M37" s="2" t="s">
        <v>15</v>
      </c>
      <c r="N37" s="2">
        <v>5.4</v>
      </c>
      <c r="O37" s="2">
        <v>4</v>
      </c>
      <c r="P37" s="3">
        <f t="shared" si="2"/>
        <v>31.1</v>
      </c>
      <c r="Q37" s="3">
        <f t="shared" si="3"/>
        <v>33.1</v>
      </c>
    </row>
    <row r="38" spans="1:17" x14ac:dyDescent="0.25">
      <c r="A38" s="2">
        <v>36</v>
      </c>
      <c r="B38" s="2">
        <v>154</v>
      </c>
      <c r="C38" s="3" t="s">
        <v>283</v>
      </c>
      <c r="D38" s="3" t="s">
        <v>96</v>
      </c>
      <c r="E38" s="2" t="s">
        <v>13</v>
      </c>
      <c r="F38" s="5">
        <v>37198</v>
      </c>
      <c r="G38" s="2">
        <v>19.25</v>
      </c>
      <c r="H38" s="2">
        <v>6.5</v>
      </c>
      <c r="I38" s="2">
        <v>3.5</v>
      </c>
      <c r="J38" s="2">
        <v>4.2</v>
      </c>
      <c r="K38" s="2">
        <v>33.450000000000003</v>
      </c>
      <c r="L38" s="2" t="s">
        <v>15</v>
      </c>
      <c r="M38" s="2"/>
      <c r="N38" s="2">
        <v>4.3</v>
      </c>
      <c r="O38" s="2">
        <v>4.7</v>
      </c>
      <c r="P38" s="3">
        <f t="shared" si="2"/>
        <v>33.950000000000003</v>
      </c>
      <c r="Q38" s="3">
        <f t="shared" si="3"/>
        <v>34.25</v>
      </c>
    </row>
    <row r="39" spans="1:17" x14ac:dyDescent="0.25">
      <c r="A39" s="2">
        <v>37</v>
      </c>
      <c r="B39" s="2">
        <v>135</v>
      </c>
      <c r="C39" s="3" t="s">
        <v>284</v>
      </c>
      <c r="D39" s="3" t="s">
        <v>285</v>
      </c>
      <c r="E39" s="2" t="s">
        <v>13</v>
      </c>
      <c r="F39" s="5">
        <v>36990</v>
      </c>
      <c r="G39" s="2">
        <v>19.25</v>
      </c>
      <c r="H39" s="2">
        <v>3.7</v>
      </c>
      <c r="I39" s="2">
        <v>5.7</v>
      </c>
      <c r="J39" s="2">
        <v>4.7</v>
      </c>
      <c r="K39" s="2">
        <v>33.35</v>
      </c>
      <c r="L39" s="2" t="s">
        <v>15</v>
      </c>
      <c r="M39" s="2"/>
      <c r="N39" s="2">
        <v>5.6</v>
      </c>
      <c r="O39" s="2">
        <v>3.5</v>
      </c>
      <c r="P39" s="3">
        <f t="shared" si="2"/>
        <v>32.15</v>
      </c>
      <c r="Q39" s="3">
        <f t="shared" si="3"/>
        <v>33.25</v>
      </c>
    </row>
    <row r="40" spans="1:17" x14ac:dyDescent="0.25">
      <c r="A40" s="2">
        <v>38</v>
      </c>
      <c r="B40" s="2">
        <v>268</v>
      </c>
      <c r="C40" s="3" t="s">
        <v>74</v>
      </c>
      <c r="D40" s="3" t="s">
        <v>286</v>
      </c>
      <c r="E40" s="2" t="s">
        <v>13</v>
      </c>
      <c r="F40" s="5">
        <v>37122</v>
      </c>
      <c r="G40" s="2">
        <v>17.25</v>
      </c>
      <c r="H40" s="2">
        <v>5</v>
      </c>
      <c r="I40" s="2">
        <v>5.0999999999999996</v>
      </c>
      <c r="J40" s="2">
        <v>5.9</v>
      </c>
      <c r="K40" s="2">
        <v>33.25</v>
      </c>
      <c r="L40" s="2"/>
      <c r="M40" s="2" t="s">
        <v>15</v>
      </c>
      <c r="N40" s="2">
        <v>4.8</v>
      </c>
      <c r="O40" s="2">
        <v>5</v>
      </c>
      <c r="P40" s="3">
        <f t="shared" si="2"/>
        <v>32.35</v>
      </c>
      <c r="Q40" s="3">
        <f t="shared" si="3"/>
        <v>32.950000000000003</v>
      </c>
    </row>
    <row r="41" spans="1:17" x14ac:dyDescent="0.25">
      <c r="A41" s="2">
        <v>39</v>
      </c>
      <c r="B41" s="2">
        <v>403</v>
      </c>
      <c r="C41" s="3" t="s">
        <v>289</v>
      </c>
      <c r="D41" s="3" t="s">
        <v>125</v>
      </c>
      <c r="E41" s="2" t="s">
        <v>14</v>
      </c>
      <c r="F41" s="5">
        <v>36893</v>
      </c>
      <c r="G41" s="2">
        <v>15.75</v>
      </c>
      <c r="H41" s="2">
        <v>5.2</v>
      </c>
      <c r="I41" s="2">
        <v>5.0999999999999996</v>
      </c>
      <c r="J41" s="2">
        <v>6.3</v>
      </c>
      <c r="K41" s="2">
        <v>32.35</v>
      </c>
      <c r="L41" s="2"/>
      <c r="M41" s="2" t="s">
        <v>15</v>
      </c>
      <c r="N41" s="2">
        <v>6.6</v>
      </c>
      <c r="O41" s="2">
        <v>4.9000000000000004</v>
      </c>
      <c r="P41" s="3">
        <f t="shared" si="2"/>
        <v>30.950000000000003</v>
      </c>
      <c r="Q41" s="3">
        <f t="shared" si="3"/>
        <v>33.85</v>
      </c>
    </row>
    <row r="42" spans="1:17" x14ac:dyDescent="0.25">
      <c r="A42" s="2">
        <v>40</v>
      </c>
      <c r="B42" s="2">
        <v>23</v>
      </c>
      <c r="C42" s="3" t="s">
        <v>287</v>
      </c>
      <c r="D42" s="3" t="s">
        <v>288</v>
      </c>
      <c r="E42" s="2" t="s">
        <v>13</v>
      </c>
      <c r="F42" s="5">
        <v>36681</v>
      </c>
      <c r="G42" s="2">
        <v>16.25</v>
      </c>
      <c r="H42" s="2">
        <v>5.5</v>
      </c>
      <c r="I42" s="2">
        <v>4.5999999999999996</v>
      </c>
      <c r="J42" s="2">
        <v>6</v>
      </c>
      <c r="K42" s="2">
        <v>32.35</v>
      </c>
      <c r="L42" s="2"/>
      <c r="M42" s="2"/>
      <c r="N42" s="2">
        <v>4.7</v>
      </c>
      <c r="O42" s="2">
        <v>4.5999999999999996</v>
      </c>
      <c r="P42" s="3">
        <f t="shared" si="2"/>
        <v>30.95</v>
      </c>
      <c r="Q42" s="3">
        <f t="shared" si="3"/>
        <v>32.450000000000003</v>
      </c>
    </row>
    <row r="43" spans="1:17" x14ac:dyDescent="0.25">
      <c r="A43" s="2">
        <v>41</v>
      </c>
      <c r="B43" s="2">
        <v>191</v>
      </c>
      <c r="C43" s="3" t="s">
        <v>290</v>
      </c>
      <c r="D43" s="3" t="s">
        <v>291</v>
      </c>
      <c r="E43" s="2" t="s">
        <v>13</v>
      </c>
      <c r="F43" s="5">
        <v>37085</v>
      </c>
      <c r="G43" s="2">
        <v>19</v>
      </c>
      <c r="H43" s="2">
        <v>5.6</v>
      </c>
      <c r="I43" s="2">
        <v>3.6</v>
      </c>
      <c r="J43" s="2">
        <v>3.7</v>
      </c>
      <c r="K43" s="2">
        <v>31.9</v>
      </c>
      <c r="L43" s="2" t="s">
        <v>15</v>
      </c>
      <c r="M43" s="2"/>
      <c r="N43" s="2">
        <v>5</v>
      </c>
      <c r="O43" s="2">
        <v>3.5</v>
      </c>
      <c r="P43" s="3">
        <f t="shared" si="2"/>
        <v>31.7</v>
      </c>
      <c r="Q43" s="3">
        <f t="shared" si="3"/>
        <v>33.299999999999997</v>
      </c>
    </row>
    <row r="44" spans="1:17" x14ac:dyDescent="0.25">
      <c r="A44" s="2">
        <v>42</v>
      </c>
      <c r="B44" s="2">
        <v>179</v>
      </c>
      <c r="C44" s="3" t="s">
        <v>292</v>
      </c>
      <c r="D44" s="3" t="s">
        <v>118</v>
      </c>
      <c r="E44" s="2" t="s">
        <v>13</v>
      </c>
      <c r="F44" s="5">
        <v>37103</v>
      </c>
      <c r="G44" s="2">
        <v>17.25</v>
      </c>
      <c r="H44" s="2">
        <v>4.4000000000000004</v>
      </c>
      <c r="I44" s="2">
        <v>5.3</v>
      </c>
      <c r="J44" s="2">
        <v>4.5999999999999996</v>
      </c>
      <c r="K44" s="2">
        <v>31.55</v>
      </c>
      <c r="L44" s="2"/>
      <c r="M44" s="2"/>
      <c r="N44" s="2">
        <v>5.0999999999999996</v>
      </c>
      <c r="O44" s="2">
        <v>3.8</v>
      </c>
      <c r="P44" s="3">
        <f t="shared" si="2"/>
        <v>30.75</v>
      </c>
      <c r="Q44" s="3">
        <f t="shared" si="3"/>
        <v>31.35</v>
      </c>
    </row>
    <row r="45" spans="1:17" x14ac:dyDescent="0.25">
      <c r="A45" s="2">
        <v>43</v>
      </c>
      <c r="B45" s="2">
        <v>59</v>
      </c>
      <c r="C45" s="3" t="s">
        <v>293</v>
      </c>
      <c r="D45" s="3" t="s">
        <v>294</v>
      </c>
      <c r="E45" s="2" t="s">
        <v>13</v>
      </c>
      <c r="F45" s="5">
        <v>37234</v>
      </c>
      <c r="G45" s="2">
        <v>14.75</v>
      </c>
      <c r="H45" s="2">
        <v>5</v>
      </c>
      <c r="I45" s="2">
        <v>6</v>
      </c>
      <c r="J45" s="2">
        <v>5.2</v>
      </c>
      <c r="K45" s="2">
        <v>30.95</v>
      </c>
      <c r="L45" s="2"/>
      <c r="M45" s="2"/>
      <c r="N45" s="2">
        <v>6</v>
      </c>
      <c r="O45" s="2">
        <v>4.4000000000000004</v>
      </c>
      <c r="P45" s="3">
        <f t="shared" si="2"/>
        <v>30.15</v>
      </c>
      <c r="Q45" s="3">
        <f t="shared" si="3"/>
        <v>30.95</v>
      </c>
    </row>
  </sheetData>
  <sortState ref="B3:Q56">
    <sortCondition descending="1" ref="K3:K56"/>
    <sortCondition descending="1" ref="Q3:Q56"/>
    <sortCondition descending="1" ref="P3:P56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175"/>
  <sheetViews>
    <sheetView topLeftCell="X109" workbookViewId="0">
      <selection activeCell="A109" sqref="A1:W1048576"/>
    </sheetView>
  </sheetViews>
  <sheetFormatPr defaultRowHeight="15" x14ac:dyDescent="0.25"/>
  <cols>
    <col min="1" max="2" width="0" style="1" hidden="1" customWidth="1"/>
    <col min="3" max="3" width="22.7109375" hidden="1" customWidth="1"/>
    <col min="4" max="5" width="0" hidden="1" customWidth="1"/>
    <col min="6" max="6" width="10.85546875" style="1" hidden="1" customWidth="1"/>
    <col min="7" max="13" width="0" style="1" hidden="1" customWidth="1"/>
    <col min="14" max="23" width="0" hidden="1" customWidth="1"/>
  </cols>
  <sheetData>
    <row r="2" spans="1:13" s="11" customFormat="1" ht="14.25" x14ac:dyDescent="0.2">
      <c r="A2" s="16" t="s">
        <v>0</v>
      </c>
      <c r="B2" s="16" t="s">
        <v>1</v>
      </c>
      <c r="C2" s="17" t="s">
        <v>4</v>
      </c>
      <c r="D2" s="17" t="s">
        <v>5</v>
      </c>
      <c r="E2" s="17" t="s">
        <v>6</v>
      </c>
      <c r="F2" s="16" t="s">
        <v>2</v>
      </c>
      <c r="G2" s="16" t="s">
        <v>3</v>
      </c>
      <c r="H2" s="16" t="s">
        <v>9</v>
      </c>
      <c r="I2" s="16" t="s">
        <v>18</v>
      </c>
      <c r="J2" s="16" t="s">
        <v>17</v>
      </c>
      <c r="K2" s="16" t="s">
        <v>12</v>
      </c>
      <c r="L2" s="16" t="s">
        <v>7</v>
      </c>
      <c r="M2" s="16" t="s">
        <v>8</v>
      </c>
    </row>
    <row r="3" spans="1:13" x14ac:dyDescent="0.25">
      <c r="A3" s="8">
        <v>43</v>
      </c>
      <c r="B3" s="8">
        <v>60</v>
      </c>
      <c r="C3" s="9" t="s">
        <v>339</v>
      </c>
      <c r="D3" s="9" t="s">
        <v>307</v>
      </c>
      <c r="E3" s="9" t="s">
        <v>14</v>
      </c>
      <c r="F3" s="10">
        <v>36598</v>
      </c>
      <c r="G3" s="8">
        <v>22</v>
      </c>
      <c r="H3" s="8">
        <v>7.3</v>
      </c>
      <c r="I3" s="8">
        <v>8</v>
      </c>
      <c r="J3" s="8">
        <v>6.6</v>
      </c>
      <c r="K3" s="8">
        <v>43.9</v>
      </c>
      <c r="L3" s="8" t="s">
        <v>528</v>
      </c>
      <c r="M3" s="8" t="s">
        <v>16</v>
      </c>
    </row>
    <row r="4" spans="1:13" x14ac:dyDescent="0.25">
      <c r="A4" s="8">
        <v>44</v>
      </c>
      <c r="B4" s="8">
        <v>1</v>
      </c>
      <c r="C4" s="9" t="s">
        <v>340</v>
      </c>
      <c r="D4" s="9" t="s">
        <v>229</v>
      </c>
      <c r="E4" s="9" t="s">
        <v>14</v>
      </c>
      <c r="F4" s="10">
        <v>36987</v>
      </c>
      <c r="G4" s="8">
        <v>27.25</v>
      </c>
      <c r="H4" s="8">
        <v>4.5999999999999996</v>
      </c>
      <c r="I4" s="8">
        <v>7.2</v>
      </c>
      <c r="J4" s="8">
        <v>4.8</v>
      </c>
      <c r="K4" s="8">
        <v>43.85</v>
      </c>
      <c r="L4" s="8" t="s">
        <v>528</v>
      </c>
      <c r="M4" s="8" t="s">
        <v>16</v>
      </c>
    </row>
    <row r="5" spans="1:13" x14ac:dyDescent="0.25">
      <c r="A5" s="8">
        <v>45</v>
      </c>
      <c r="B5" s="8">
        <v>83</v>
      </c>
      <c r="C5" s="9" t="s">
        <v>341</v>
      </c>
      <c r="D5" s="9" t="s">
        <v>17</v>
      </c>
      <c r="E5" s="9" t="s">
        <v>14</v>
      </c>
      <c r="F5" s="10">
        <v>37241</v>
      </c>
      <c r="G5" s="8">
        <v>24.75</v>
      </c>
      <c r="H5" s="8">
        <v>6.8</v>
      </c>
      <c r="I5" s="8">
        <v>7.3</v>
      </c>
      <c r="J5" s="8">
        <v>5</v>
      </c>
      <c r="K5" s="8">
        <v>43.85</v>
      </c>
      <c r="L5" s="8" t="s">
        <v>528</v>
      </c>
      <c r="M5" s="8" t="s">
        <v>528</v>
      </c>
    </row>
    <row r="6" spans="1:13" hidden="1" x14ac:dyDescent="0.25">
      <c r="A6" s="8">
        <v>47</v>
      </c>
      <c r="B6" s="8">
        <v>25</v>
      </c>
      <c r="C6" s="9" t="s">
        <v>343</v>
      </c>
      <c r="D6" s="9" t="s">
        <v>266</v>
      </c>
      <c r="E6" s="9" t="s">
        <v>13</v>
      </c>
      <c r="F6" s="10">
        <v>37205</v>
      </c>
      <c r="G6" s="8">
        <v>23.75</v>
      </c>
      <c r="H6" s="8">
        <v>6.6</v>
      </c>
      <c r="I6" s="8">
        <v>6.8</v>
      </c>
      <c r="J6" s="8">
        <v>6.3</v>
      </c>
      <c r="K6" s="8">
        <v>43.45</v>
      </c>
      <c r="L6" s="8" t="s">
        <v>16</v>
      </c>
      <c r="M6" s="8" t="s">
        <v>528</v>
      </c>
    </row>
    <row r="7" spans="1:13" x14ac:dyDescent="0.25">
      <c r="A7" s="8">
        <v>48</v>
      </c>
      <c r="B7" s="8">
        <v>483</v>
      </c>
      <c r="C7" s="9" t="s">
        <v>80</v>
      </c>
      <c r="D7" s="9" t="s">
        <v>344</v>
      </c>
      <c r="E7" s="9" t="s">
        <v>14</v>
      </c>
      <c r="F7" s="10">
        <v>37074</v>
      </c>
      <c r="G7" s="8">
        <v>23.5</v>
      </c>
      <c r="H7" s="8">
        <v>7.3</v>
      </c>
      <c r="I7" s="8">
        <v>7</v>
      </c>
      <c r="J7" s="8">
        <v>5.6</v>
      </c>
      <c r="K7" s="8">
        <v>43.4</v>
      </c>
      <c r="L7" s="8" t="s">
        <v>528</v>
      </c>
      <c r="M7" s="8" t="s">
        <v>528</v>
      </c>
    </row>
    <row r="8" spans="1:13" x14ac:dyDescent="0.25">
      <c r="A8" s="8">
        <v>49</v>
      </c>
      <c r="B8" s="8">
        <v>361</v>
      </c>
      <c r="C8" s="9" t="s">
        <v>345</v>
      </c>
      <c r="D8" s="9" t="s">
        <v>51</v>
      </c>
      <c r="E8" s="9" t="s">
        <v>14</v>
      </c>
      <c r="F8" s="10">
        <v>37054</v>
      </c>
      <c r="G8" s="8">
        <v>21</v>
      </c>
      <c r="H8" s="8">
        <v>8</v>
      </c>
      <c r="I8" s="8">
        <v>8.4</v>
      </c>
      <c r="J8" s="8">
        <v>5.9</v>
      </c>
      <c r="K8" s="8">
        <v>43.3</v>
      </c>
      <c r="L8" s="8" t="s">
        <v>528</v>
      </c>
      <c r="M8" s="8" t="s">
        <v>16</v>
      </c>
    </row>
    <row r="9" spans="1:13" hidden="1" x14ac:dyDescent="0.25">
      <c r="A9" s="8">
        <v>50</v>
      </c>
      <c r="B9" s="8">
        <v>514</v>
      </c>
      <c r="C9" s="9" t="s">
        <v>170</v>
      </c>
      <c r="D9" s="9" t="s">
        <v>164</v>
      </c>
      <c r="E9" s="9" t="s">
        <v>13</v>
      </c>
      <c r="F9" s="10">
        <v>37072</v>
      </c>
      <c r="G9" s="8">
        <v>25</v>
      </c>
      <c r="H9" s="8">
        <v>6.2</v>
      </c>
      <c r="I9" s="8">
        <v>6.1</v>
      </c>
      <c r="J9" s="8">
        <v>5.9</v>
      </c>
      <c r="K9" s="8">
        <v>43.2</v>
      </c>
      <c r="L9" s="8" t="s">
        <v>528</v>
      </c>
      <c r="M9" s="8" t="s">
        <v>528</v>
      </c>
    </row>
    <row r="10" spans="1:13" x14ac:dyDescent="0.25">
      <c r="A10" s="8">
        <v>51</v>
      </c>
      <c r="B10" s="8">
        <v>242</v>
      </c>
      <c r="C10" s="9" t="s">
        <v>346</v>
      </c>
      <c r="D10" s="9" t="s">
        <v>253</v>
      </c>
      <c r="E10" s="9" t="s">
        <v>14</v>
      </c>
      <c r="F10" s="10">
        <v>36983</v>
      </c>
      <c r="G10" s="8">
        <v>24</v>
      </c>
      <c r="H10" s="8">
        <v>6.5</v>
      </c>
      <c r="I10" s="8">
        <v>7.3</v>
      </c>
      <c r="J10" s="8">
        <v>5.3</v>
      </c>
      <c r="K10" s="8">
        <v>43.1</v>
      </c>
      <c r="L10" s="8" t="s">
        <v>528</v>
      </c>
      <c r="M10" s="8" t="s">
        <v>16</v>
      </c>
    </row>
    <row r="11" spans="1:13" x14ac:dyDescent="0.25">
      <c r="A11" s="8">
        <v>52</v>
      </c>
      <c r="B11" s="8">
        <v>371</v>
      </c>
      <c r="C11" s="9" t="s">
        <v>347</v>
      </c>
      <c r="D11" s="9" t="s">
        <v>22</v>
      </c>
      <c r="E11" s="9" t="s">
        <v>14</v>
      </c>
      <c r="F11" s="10">
        <v>36941</v>
      </c>
      <c r="G11" s="8">
        <v>20.75</v>
      </c>
      <c r="H11" s="8">
        <v>6.7</v>
      </c>
      <c r="I11" s="8">
        <v>8.1</v>
      </c>
      <c r="J11" s="8">
        <v>7.3</v>
      </c>
      <c r="K11" s="8">
        <v>42.85</v>
      </c>
      <c r="L11" s="8" t="s">
        <v>528</v>
      </c>
      <c r="M11" s="8" t="s">
        <v>528</v>
      </c>
    </row>
    <row r="12" spans="1:13" hidden="1" x14ac:dyDescent="0.25">
      <c r="A12" s="8">
        <v>53</v>
      </c>
      <c r="B12" s="8">
        <v>505</v>
      </c>
      <c r="C12" s="9" t="s">
        <v>348</v>
      </c>
      <c r="D12" s="9" t="s">
        <v>266</v>
      </c>
      <c r="E12" s="9" t="s">
        <v>13</v>
      </c>
      <c r="F12" s="10">
        <v>37023</v>
      </c>
      <c r="G12" s="8">
        <v>23</v>
      </c>
      <c r="H12" s="8">
        <v>6.2</v>
      </c>
      <c r="I12" s="8">
        <v>7</v>
      </c>
      <c r="J12" s="8">
        <v>6.6</v>
      </c>
      <c r="K12" s="8">
        <v>42.8</v>
      </c>
      <c r="L12" s="8" t="s">
        <v>16</v>
      </c>
      <c r="M12" s="8" t="s">
        <v>528</v>
      </c>
    </row>
    <row r="13" spans="1:13" hidden="1" x14ac:dyDescent="0.25">
      <c r="A13" s="8">
        <v>54</v>
      </c>
      <c r="B13" s="8">
        <v>430</v>
      </c>
      <c r="C13" s="9" t="s">
        <v>349</v>
      </c>
      <c r="D13" s="9" t="s">
        <v>156</v>
      </c>
      <c r="E13" s="9" t="s">
        <v>13</v>
      </c>
      <c r="F13" s="10">
        <v>36728</v>
      </c>
      <c r="G13" s="8">
        <v>25</v>
      </c>
      <c r="H13" s="8">
        <v>6</v>
      </c>
      <c r="I13" s="8">
        <v>6.5</v>
      </c>
      <c r="J13" s="8">
        <v>5.0999999999999996</v>
      </c>
      <c r="K13" s="8">
        <v>42.6</v>
      </c>
      <c r="L13" s="8" t="s">
        <v>528</v>
      </c>
      <c r="M13" s="8" t="s">
        <v>528</v>
      </c>
    </row>
    <row r="14" spans="1:13" hidden="1" x14ac:dyDescent="0.25">
      <c r="A14" s="8">
        <v>55</v>
      </c>
      <c r="B14" s="8">
        <v>502</v>
      </c>
      <c r="C14" s="9" t="s">
        <v>38</v>
      </c>
      <c r="D14" s="9" t="s">
        <v>266</v>
      </c>
      <c r="E14" s="9" t="s">
        <v>13</v>
      </c>
      <c r="F14" s="10">
        <v>36954</v>
      </c>
      <c r="G14" s="8">
        <v>23.5</v>
      </c>
      <c r="H14" s="8">
        <v>6.1</v>
      </c>
      <c r="I14" s="8">
        <v>6.8</v>
      </c>
      <c r="J14" s="8">
        <v>6.2</v>
      </c>
      <c r="K14" s="8">
        <v>42.6</v>
      </c>
      <c r="L14" s="8" t="s">
        <v>528</v>
      </c>
      <c r="M14" s="8" t="s">
        <v>528</v>
      </c>
    </row>
    <row r="15" spans="1:13" x14ac:dyDescent="0.25">
      <c r="A15" s="8">
        <v>56</v>
      </c>
      <c r="B15" s="8">
        <v>475</v>
      </c>
      <c r="C15" s="9" t="s">
        <v>38</v>
      </c>
      <c r="D15" s="9" t="s">
        <v>350</v>
      </c>
      <c r="E15" s="9" t="s">
        <v>14</v>
      </c>
      <c r="F15" s="10">
        <v>37000</v>
      </c>
      <c r="G15" s="8">
        <v>21.75</v>
      </c>
      <c r="H15" s="8">
        <v>7.3</v>
      </c>
      <c r="I15" s="8">
        <v>7.3</v>
      </c>
      <c r="J15" s="8">
        <v>6.2</v>
      </c>
      <c r="K15" s="8">
        <v>42.55</v>
      </c>
      <c r="L15" s="8" t="s">
        <v>528</v>
      </c>
      <c r="M15" s="8" t="s">
        <v>528</v>
      </c>
    </row>
    <row r="16" spans="1:13" x14ac:dyDescent="0.25">
      <c r="A16" s="8">
        <v>57</v>
      </c>
      <c r="B16" s="8">
        <v>346</v>
      </c>
      <c r="C16" s="9" t="s">
        <v>46</v>
      </c>
      <c r="D16" s="9" t="s">
        <v>351</v>
      </c>
      <c r="E16" s="9" t="s">
        <v>14</v>
      </c>
      <c r="F16" s="10">
        <v>36576</v>
      </c>
      <c r="G16" s="8">
        <v>21.25</v>
      </c>
      <c r="H16" s="8">
        <v>6.9</v>
      </c>
      <c r="I16" s="8">
        <v>8.1999999999999993</v>
      </c>
      <c r="J16" s="8">
        <v>6.2</v>
      </c>
      <c r="K16" s="8">
        <v>42.55</v>
      </c>
      <c r="L16" s="8" t="s">
        <v>528</v>
      </c>
      <c r="M16" s="8" t="s">
        <v>528</v>
      </c>
    </row>
    <row r="17" spans="1:13" x14ac:dyDescent="0.25">
      <c r="A17" s="8">
        <v>58</v>
      </c>
      <c r="B17" s="8">
        <v>417</v>
      </c>
      <c r="C17" s="9" t="s">
        <v>352</v>
      </c>
      <c r="D17" s="9" t="s">
        <v>302</v>
      </c>
      <c r="E17" s="9" t="s">
        <v>14</v>
      </c>
      <c r="F17" s="10">
        <v>37221</v>
      </c>
      <c r="G17" s="8">
        <v>25</v>
      </c>
      <c r="H17" s="8">
        <v>5.7</v>
      </c>
      <c r="I17" s="8">
        <v>7</v>
      </c>
      <c r="J17" s="8">
        <v>4.8</v>
      </c>
      <c r="K17" s="8">
        <v>42.5</v>
      </c>
      <c r="L17" s="8" t="s">
        <v>528</v>
      </c>
      <c r="M17" s="8" t="s">
        <v>528</v>
      </c>
    </row>
    <row r="18" spans="1:13" hidden="1" x14ac:dyDescent="0.25">
      <c r="A18" s="8">
        <v>59</v>
      </c>
      <c r="B18" s="8">
        <v>349</v>
      </c>
      <c r="C18" s="9" t="s">
        <v>353</v>
      </c>
      <c r="D18" s="9" t="s">
        <v>57</v>
      </c>
      <c r="E18" s="9" t="s">
        <v>13</v>
      </c>
      <c r="F18" s="10">
        <v>37147</v>
      </c>
      <c r="G18" s="8">
        <v>20.75</v>
      </c>
      <c r="H18" s="8">
        <v>7.8</v>
      </c>
      <c r="I18" s="8">
        <v>8.1</v>
      </c>
      <c r="J18" s="8">
        <v>5.8</v>
      </c>
      <c r="K18" s="8">
        <v>42.45</v>
      </c>
      <c r="L18" s="8" t="s">
        <v>16</v>
      </c>
      <c r="M18" s="8" t="s">
        <v>528</v>
      </c>
    </row>
    <row r="19" spans="1:13" hidden="1" x14ac:dyDescent="0.25">
      <c r="A19" s="8">
        <v>60</v>
      </c>
      <c r="B19" s="8">
        <v>224</v>
      </c>
      <c r="C19" s="9" t="s">
        <v>354</v>
      </c>
      <c r="D19" s="9" t="s">
        <v>120</v>
      </c>
      <c r="E19" s="9" t="s">
        <v>13</v>
      </c>
      <c r="F19" s="10">
        <v>37085</v>
      </c>
      <c r="G19" s="8">
        <v>23.25</v>
      </c>
      <c r="H19" s="8">
        <v>6.4</v>
      </c>
      <c r="I19" s="8">
        <v>6.6</v>
      </c>
      <c r="J19" s="8">
        <v>6</v>
      </c>
      <c r="K19" s="8">
        <v>42.25</v>
      </c>
      <c r="L19" s="8" t="s">
        <v>16</v>
      </c>
      <c r="M19" s="8" t="s">
        <v>528</v>
      </c>
    </row>
    <row r="20" spans="1:13" x14ac:dyDescent="0.25">
      <c r="A20" s="8">
        <v>61</v>
      </c>
      <c r="B20" s="8">
        <v>372</v>
      </c>
      <c r="C20" s="9" t="s">
        <v>355</v>
      </c>
      <c r="D20" s="9" t="s">
        <v>22</v>
      </c>
      <c r="E20" s="9" t="s">
        <v>14</v>
      </c>
      <c r="F20" s="10">
        <v>37069</v>
      </c>
      <c r="G20" s="8">
        <v>20.25</v>
      </c>
      <c r="H20" s="8">
        <v>8.1</v>
      </c>
      <c r="I20" s="8">
        <v>7.5</v>
      </c>
      <c r="J20" s="8">
        <v>6.4</v>
      </c>
      <c r="K20" s="8">
        <v>42.25</v>
      </c>
      <c r="L20" s="8" t="s">
        <v>528</v>
      </c>
      <c r="M20" s="8" t="s">
        <v>528</v>
      </c>
    </row>
    <row r="21" spans="1:13" x14ac:dyDescent="0.25">
      <c r="A21" s="8">
        <v>62</v>
      </c>
      <c r="B21" s="8">
        <v>449</v>
      </c>
      <c r="C21" s="9" t="s">
        <v>70</v>
      </c>
      <c r="D21" s="9" t="s">
        <v>356</v>
      </c>
      <c r="E21" s="9" t="s">
        <v>14</v>
      </c>
      <c r="F21" s="10">
        <v>37176</v>
      </c>
      <c r="G21" s="8">
        <v>23</v>
      </c>
      <c r="H21" s="8">
        <v>5.9</v>
      </c>
      <c r="I21" s="8">
        <v>7.4</v>
      </c>
      <c r="J21" s="8">
        <v>5.9</v>
      </c>
      <c r="K21" s="8">
        <v>42.2</v>
      </c>
      <c r="L21" s="8" t="s">
        <v>528</v>
      </c>
      <c r="M21" s="8" t="s">
        <v>528</v>
      </c>
    </row>
    <row r="22" spans="1:13" hidden="1" x14ac:dyDescent="0.25">
      <c r="A22" s="8">
        <v>63</v>
      </c>
      <c r="B22" s="8">
        <v>421</v>
      </c>
      <c r="C22" s="9" t="s">
        <v>357</v>
      </c>
      <c r="D22" s="9" t="s">
        <v>90</v>
      </c>
      <c r="E22" s="9" t="s">
        <v>13</v>
      </c>
      <c r="F22" s="10">
        <v>37084</v>
      </c>
      <c r="G22" s="8">
        <v>23.75</v>
      </c>
      <c r="H22" s="8">
        <v>6.5</v>
      </c>
      <c r="I22" s="8">
        <v>6.6</v>
      </c>
      <c r="J22" s="8">
        <v>5.3</v>
      </c>
      <c r="K22" s="8">
        <v>42.15</v>
      </c>
      <c r="L22" s="8" t="s">
        <v>528</v>
      </c>
      <c r="M22" s="8" t="s">
        <v>528</v>
      </c>
    </row>
    <row r="23" spans="1:13" x14ac:dyDescent="0.25">
      <c r="A23" s="8">
        <v>64</v>
      </c>
      <c r="B23" s="8">
        <v>296</v>
      </c>
      <c r="C23" s="9" t="s">
        <v>358</v>
      </c>
      <c r="D23" s="9" t="s">
        <v>112</v>
      </c>
      <c r="E23" s="9" t="s">
        <v>14</v>
      </c>
      <c r="F23" s="10">
        <v>37024</v>
      </c>
      <c r="G23" s="8">
        <v>22</v>
      </c>
      <c r="H23" s="8">
        <v>7.8</v>
      </c>
      <c r="I23" s="8">
        <v>5.9</v>
      </c>
      <c r="J23" s="8">
        <v>6.4</v>
      </c>
      <c r="K23" s="8">
        <v>42.1</v>
      </c>
      <c r="L23" s="8" t="s">
        <v>528</v>
      </c>
      <c r="M23" s="8" t="s">
        <v>16</v>
      </c>
    </row>
    <row r="24" spans="1:13" x14ac:dyDescent="0.25">
      <c r="A24" s="8">
        <v>65</v>
      </c>
      <c r="B24" s="8">
        <v>447</v>
      </c>
      <c r="C24" s="9" t="s">
        <v>359</v>
      </c>
      <c r="D24" s="9" t="s">
        <v>360</v>
      </c>
      <c r="E24" s="9" t="s">
        <v>14</v>
      </c>
      <c r="F24" s="10">
        <v>36909</v>
      </c>
      <c r="G24" s="8">
        <v>23</v>
      </c>
      <c r="H24" s="8">
        <v>6.8</v>
      </c>
      <c r="I24" s="8">
        <v>6</v>
      </c>
      <c r="J24" s="8">
        <v>6.3</v>
      </c>
      <c r="K24" s="8">
        <v>42.1</v>
      </c>
      <c r="L24" s="8" t="s">
        <v>528</v>
      </c>
      <c r="M24" s="8" t="s">
        <v>16</v>
      </c>
    </row>
    <row r="25" spans="1:13" x14ac:dyDescent="0.25">
      <c r="A25" s="8">
        <v>66</v>
      </c>
      <c r="B25" s="8">
        <v>365</v>
      </c>
      <c r="C25" s="9" t="s">
        <v>361</v>
      </c>
      <c r="D25" s="9" t="s">
        <v>362</v>
      </c>
      <c r="E25" s="9" t="s">
        <v>14</v>
      </c>
      <c r="F25" s="10">
        <v>37156</v>
      </c>
      <c r="G25" s="8">
        <v>21.25</v>
      </c>
      <c r="H25" s="8">
        <v>7.6</v>
      </c>
      <c r="I25" s="8">
        <v>7.2</v>
      </c>
      <c r="J25" s="8">
        <v>5.9</v>
      </c>
      <c r="K25" s="8">
        <v>41.95</v>
      </c>
      <c r="L25" s="8" t="s">
        <v>528</v>
      </c>
      <c r="M25" s="8" t="s">
        <v>528</v>
      </c>
    </row>
    <row r="26" spans="1:13" hidden="1" x14ac:dyDescent="0.25">
      <c r="A26" s="8">
        <v>67</v>
      </c>
      <c r="B26" s="8">
        <v>298</v>
      </c>
      <c r="C26" s="9" t="s">
        <v>95</v>
      </c>
      <c r="D26" s="9" t="s">
        <v>218</v>
      </c>
      <c r="E26" s="9" t="s">
        <v>13</v>
      </c>
      <c r="F26" s="10">
        <v>37245</v>
      </c>
      <c r="G26" s="8">
        <v>22.25</v>
      </c>
      <c r="H26" s="8">
        <v>6.5</v>
      </c>
      <c r="I26" s="8">
        <v>6.1</v>
      </c>
      <c r="J26" s="8">
        <v>7</v>
      </c>
      <c r="K26" s="8">
        <v>41.85</v>
      </c>
      <c r="L26" s="8" t="s">
        <v>16</v>
      </c>
      <c r="M26" s="8" t="s">
        <v>528</v>
      </c>
    </row>
    <row r="27" spans="1:13" hidden="1" x14ac:dyDescent="0.25">
      <c r="A27" s="8">
        <v>68</v>
      </c>
      <c r="B27" s="8">
        <v>177</v>
      </c>
      <c r="C27" s="9" t="s">
        <v>363</v>
      </c>
      <c r="D27" s="9" t="s">
        <v>69</v>
      </c>
      <c r="E27" s="9" t="s">
        <v>13</v>
      </c>
      <c r="F27" s="10">
        <v>36943</v>
      </c>
      <c r="G27" s="8">
        <v>22.5</v>
      </c>
      <c r="H27" s="8">
        <v>6.7</v>
      </c>
      <c r="I27" s="8">
        <v>6.3</v>
      </c>
      <c r="J27" s="8">
        <v>6.2</v>
      </c>
      <c r="K27" s="8">
        <v>41.7</v>
      </c>
      <c r="L27" s="8" t="s">
        <v>16</v>
      </c>
      <c r="M27" s="8" t="s">
        <v>528</v>
      </c>
    </row>
    <row r="28" spans="1:13" hidden="1" x14ac:dyDescent="0.25">
      <c r="A28" s="8">
        <v>69</v>
      </c>
      <c r="B28" s="8">
        <v>416</v>
      </c>
      <c r="C28" s="9" t="s">
        <v>38</v>
      </c>
      <c r="D28" s="9" t="s">
        <v>302</v>
      </c>
      <c r="E28" s="9" t="s">
        <v>13</v>
      </c>
      <c r="F28" s="10">
        <v>36871</v>
      </c>
      <c r="G28" s="8">
        <v>22.5</v>
      </c>
      <c r="H28" s="8">
        <v>6.2</v>
      </c>
      <c r="I28" s="8">
        <v>7.1</v>
      </c>
      <c r="J28" s="8">
        <v>5.8</v>
      </c>
      <c r="K28" s="8">
        <v>41.6</v>
      </c>
      <c r="L28" s="8" t="s">
        <v>528</v>
      </c>
      <c r="M28" s="8" t="s">
        <v>528</v>
      </c>
    </row>
    <row r="29" spans="1:13" hidden="1" x14ac:dyDescent="0.25">
      <c r="A29" s="8">
        <v>70</v>
      </c>
      <c r="B29" s="8">
        <v>406</v>
      </c>
      <c r="C29" s="9" t="s">
        <v>364</v>
      </c>
      <c r="D29" s="9" t="s">
        <v>79</v>
      </c>
      <c r="E29" s="9" t="s">
        <v>13</v>
      </c>
      <c r="F29" s="10">
        <v>37169</v>
      </c>
      <c r="G29" s="8">
        <v>22.5</v>
      </c>
      <c r="H29" s="8">
        <v>6.6</v>
      </c>
      <c r="I29" s="8">
        <v>6.6</v>
      </c>
      <c r="J29" s="8">
        <v>5.8</v>
      </c>
      <c r="K29" s="8">
        <v>41.5</v>
      </c>
      <c r="L29" s="8" t="s">
        <v>528</v>
      </c>
      <c r="M29" s="8" t="s">
        <v>528</v>
      </c>
    </row>
    <row r="30" spans="1:13" hidden="1" x14ac:dyDescent="0.25">
      <c r="A30" s="8">
        <v>71</v>
      </c>
      <c r="B30" s="8">
        <v>490</v>
      </c>
      <c r="C30" s="9" t="s">
        <v>365</v>
      </c>
      <c r="D30" s="9" t="s">
        <v>366</v>
      </c>
      <c r="E30" s="9" t="s">
        <v>13</v>
      </c>
      <c r="F30" s="10">
        <v>37233</v>
      </c>
      <c r="G30" s="8">
        <v>22.5</v>
      </c>
      <c r="H30" s="8">
        <v>5.7</v>
      </c>
      <c r="I30" s="8">
        <v>7.3</v>
      </c>
      <c r="J30" s="8">
        <v>6</v>
      </c>
      <c r="K30" s="8">
        <v>41.5</v>
      </c>
      <c r="L30" s="8" t="s">
        <v>528</v>
      </c>
      <c r="M30" s="8" t="s">
        <v>528</v>
      </c>
    </row>
    <row r="31" spans="1:13" x14ac:dyDescent="0.25">
      <c r="A31" s="8">
        <v>72</v>
      </c>
      <c r="B31" s="8">
        <v>364</v>
      </c>
      <c r="C31" s="9" t="s">
        <v>367</v>
      </c>
      <c r="D31" s="9" t="s">
        <v>68</v>
      </c>
      <c r="E31" s="9" t="s">
        <v>14</v>
      </c>
      <c r="F31" s="10">
        <v>37165</v>
      </c>
      <c r="G31" s="8">
        <v>19.75</v>
      </c>
      <c r="H31" s="8">
        <v>7.5</v>
      </c>
      <c r="I31" s="8">
        <v>7.8</v>
      </c>
      <c r="J31" s="8">
        <v>6.4</v>
      </c>
      <c r="K31" s="8">
        <v>41.45</v>
      </c>
      <c r="L31" s="8" t="s">
        <v>528</v>
      </c>
      <c r="M31" s="8" t="s">
        <v>528</v>
      </c>
    </row>
    <row r="32" spans="1:13" x14ac:dyDescent="0.25">
      <c r="A32" s="8">
        <v>73</v>
      </c>
      <c r="B32" s="8">
        <v>257</v>
      </c>
      <c r="C32" s="9" t="s">
        <v>80</v>
      </c>
      <c r="D32" s="9" t="s">
        <v>73</v>
      </c>
      <c r="E32" s="9" t="s">
        <v>14</v>
      </c>
      <c r="F32" s="10">
        <v>37243</v>
      </c>
      <c r="G32" s="8">
        <v>21.75</v>
      </c>
      <c r="H32" s="8">
        <v>6.5</v>
      </c>
      <c r="I32" s="8">
        <v>7.3</v>
      </c>
      <c r="J32" s="8">
        <v>5.8</v>
      </c>
      <c r="K32" s="8">
        <v>41.35</v>
      </c>
      <c r="L32" s="8" t="s">
        <v>528</v>
      </c>
      <c r="M32" s="8" t="s">
        <v>16</v>
      </c>
    </row>
    <row r="33" spans="1:13" x14ac:dyDescent="0.25">
      <c r="A33" s="8">
        <v>74</v>
      </c>
      <c r="B33" s="8">
        <v>164</v>
      </c>
      <c r="C33" s="9" t="s">
        <v>368</v>
      </c>
      <c r="D33" s="9" t="s">
        <v>260</v>
      </c>
      <c r="E33" s="9" t="s">
        <v>14</v>
      </c>
      <c r="F33" s="10">
        <v>37233</v>
      </c>
      <c r="G33" s="8">
        <v>21.5</v>
      </c>
      <c r="H33" s="8">
        <v>7.7</v>
      </c>
      <c r="I33" s="8">
        <v>5.6</v>
      </c>
      <c r="J33" s="8">
        <v>6.5</v>
      </c>
      <c r="K33" s="8">
        <v>41.3</v>
      </c>
      <c r="L33" s="8" t="s">
        <v>528</v>
      </c>
      <c r="M33" s="8" t="s">
        <v>16</v>
      </c>
    </row>
    <row r="34" spans="1:13" x14ac:dyDescent="0.25">
      <c r="A34" s="8">
        <v>75</v>
      </c>
      <c r="B34" s="8">
        <v>354</v>
      </c>
      <c r="C34" s="9" t="s">
        <v>369</v>
      </c>
      <c r="D34" s="9" t="s">
        <v>59</v>
      </c>
      <c r="E34" s="9" t="s">
        <v>14</v>
      </c>
      <c r="F34" s="10">
        <v>37010</v>
      </c>
      <c r="G34" s="8">
        <v>17.5</v>
      </c>
      <c r="H34" s="8">
        <v>8</v>
      </c>
      <c r="I34" s="8">
        <v>7.9</v>
      </c>
      <c r="J34" s="8">
        <v>7.7</v>
      </c>
      <c r="K34" s="8">
        <v>41.1</v>
      </c>
      <c r="L34" s="8" t="s">
        <v>528</v>
      </c>
      <c r="M34" s="8" t="s">
        <v>16</v>
      </c>
    </row>
    <row r="35" spans="1:13" x14ac:dyDescent="0.25">
      <c r="A35" s="8">
        <v>76</v>
      </c>
      <c r="B35" s="8">
        <v>321</v>
      </c>
      <c r="C35" s="9" t="s">
        <v>370</v>
      </c>
      <c r="D35" s="9" t="s">
        <v>17</v>
      </c>
      <c r="E35" s="9" t="s">
        <v>14</v>
      </c>
      <c r="F35" s="10">
        <v>37160</v>
      </c>
      <c r="G35" s="8">
        <v>19</v>
      </c>
      <c r="H35" s="8">
        <v>7.7</v>
      </c>
      <c r="I35" s="8">
        <v>7.6</v>
      </c>
      <c r="J35" s="8">
        <v>6.8</v>
      </c>
      <c r="K35" s="8">
        <v>41.1</v>
      </c>
      <c r="L35" s="8" t="s">
        <v>528</v>
      </c>
      <c r="M35" s="8" t="s">
        <v>528</v>
      </c>
    </row>
    <row r="36" spans="1:13" x14ac:dyDescent="0.25">
      <c r="A36" s="8">
        <v>77</v>
      </c>
      <c r="B36" s="8">
        <v>381</v>
      </c>
      <c r="C36" s="9" t="s">
        <v>371</v>
      </c>
      <c r="D36" s="9" t="s">
        <v>260</v>
      </c>
      <c r="E36" s="9" t="s">
        <v>14</v>
      </c>
      <c r="F36" s="10">
        <v>36941</v>
      </c>
      <c r="G36" s="8">
        <v>21.25</v>
      </c>
      <c r="H36" s="8">
        <v>7.1</v>
      </c>
      <c r="I36" s="8">
        <v>7.3</v>
      </c>
      <c r="J36" s="8">
        <v>5.4</v>
      </c>
      <c r="K36" s="8">
        <v>41.05</v>
      </c>
      <c r="L36" s="8" t="s">
        <v>528</v>
      </c>
      <c r="M36" s="8" t="s">
        <v>528</v>
      </c>
    </row>
    <row r="37" spans="1:13" hidden="1" x14ac:dyDescent="0.25">
      <c r="A37" s="8">
        <v>78</v>
      </c>
      <c r="B37" s="8">
        <v>479</v>
      </c>
      <c r="C37" s="9" t="s">
        <v>372</v>
      </c>
      <c r="D37" s="9" t="s">
        <v>373</v>
      </c>
      <c r="E37" s="9" t="s">
        <v>13</v>
      </c>
      <c r="F37" s="10">
        <v>37146</v>
      </c>
      <c r="G37" s="8">
        <v>21.75</v>
      </c>
      <c r="H37" s="8">
        <v>5.9</v>
      </c>
      <c r="I37" s="8">
        <v>7.4</v>
      </c>
      <c r="J37" s="8">
        <v>6</v>
      </c>
      <c r="K37" s="8">
        <v>41.05</v>
      </c>
      <c r="L37" s="8" t="s">
        <v>528</v>
      </c>
      <c r="M37" s="8" t="s">
        <v>528</v>
      </c>
    </row>
    <row r="38" spans="1:13" x14ac:dyDescent="0.25">
      <c r="A38" s="8">
        <v>79</v>
      </c>
      <c r="B38" s="8">
        <v>61</v>
      </c>
      <c r="C38" s="9" t="s">
        <v>374</v>
      </c>
      <c r="D38" s="9" t="s">
        <v>116</v>
      </c>
      <c r="E38" s="9" t="s">
        <v>14</v>
      </c>
      <c r="F38" s="10">
        <v>37087</v>
      </c>
      <c r="G38" s="8">
        <v>21</v>
      </c>
      <c r="H38" s="8">
        <v>6.5</v>
      </c>
      <c r="I38" s="8">
        <v>7</v>
      </c>
      <c r="J38" s="8">
        <v>6.5</v>
      </c>
      <c r="K38" s="8">
        <v>41</v>
      </c>
      <c r="L38" s="8" t="s">
        <v>528</v>
      </c>
      <c r="M38" s="8" t="s">
        <v>16</v>
      </c>
    </row>
    <row r="39" spans="1:13" hidden="1" x14ac:dyDescent="0.25">
      <c r="A39" s="8">
        <v>80</v>
      </c>
      <c r="B39" s="8">
        <v>358</v>
      </c>
      <c r="C39" s="9" t="s">
        <v>375</v>
      </c>
      <c r="D39" s="9" t="s">
        <v>373</v>
      </c>
      <c r="E39" s="9" t="s">
        <v>13</v>
      </c>
      <c r="F39" s="10">
        <v>37243</v>
      </c>
      <c r="G39" s="8">
        <v>21</v>
      </c>
      <c r="H39" s="8">
        <v>7.2</v>
      </c>
      <c r="I39" s="8">
        <v>7.7</v>
      </c>
      <c r="J39" s="8">
        <v>5</v>
      </c>
      <c r="K39" s="8">
        <v>40.9</v>
      </c>
      <c r="L39" s="8" t="s">
        <v>16</v>
      </c>
      <c r="M39" s="8" t="s">
        <v>528</v>
      </c>
    </row>
    <row r="40" spans="1:13" hidden="1" x14ac:dyDescent="0.25">
      <c r="A40" s="8">
        <v>81</v>
      </c>
      <c r="B40" s="8">
        <v>477</v>
      </c>
      <c r="C40" s="9" t="s">
        <v>376</v>
      </c>
      <c r="D40" s="9" t="s">
        <v>133</v>
      </c>
      <c r="E40" s="9" t="s">
        <v>13</v>
      </c>
      <c r="F40" s="10">
        <v>37142</v>
      </c>
      <c r="G40" s="8">
        <v>20.75</v>
      </c>
      <c r="H40" s="8">
        <v>7.5</v>
      </c>
      <c r="I40" s="8">
        <v>6.4</v>
      </c>
      <c r="J40" s="8">
        <v>6</v>
      </c>
      <c r="K40" s="8">
        <v>40.65</v>
      </c>
      <c r="L40" s="8" t="s">
        <v>528</v>
      </c>
      <c r="M40" s="8" t="s">
        <v>528</v>
      </c>
    </row>
    <row r="41" spans="1:13" hidden="1" x14ac:dyDescent="0.25">
      <c r="A41" s="8">
        <v>82</v>
      </c>
      <c r="B41" s="8">
        <v>114</v>
      </c>
      <c r="C41" s="9" t="s">
        <v>377</v>
      </c>
      <c r="D41" s="9" t="s">
        <v>133</v>
      </c>
      <c r="E41" s="9" t="s">
        <v>13</v>
      </c>
      <c r="F41" s="10">
        <v>37059</v>
      </c>
      <c r="G41" s="8">
        <v>22</v>
      </c>
      <c r="H41" s="8">
        <v>5</v>
      </c>
      <c r="I41" s="8">
        <v>7.1</v>
      </c>
      <c r="J41" s="8">
        <v>6.5</v>
      </c>
      <c r="K41" s="8">
        <v>40.6</v>
      </c>
      <c r="L41" s="8" t="s">
        <v>528</v>
      </c>
      <c r="M41" s="8" t="s">
        <v>528</v>
      </c>
    </row>
    <row r="42" spans="1:13" hidden="1" x14ac:dyDescent="0.25">
      <c r="A42" s="8">
        <v>83</v>
      </c>
      <c r="B42" s="8">
        <v>152</v>
      </c>
      <c r="C42" s="9" t="s">
        <v>378</v>
      </c>
      <c r="D42" s="9" t="s">
        <v>86</v>
      </c>
      <c r="E42" s="9" t="s">
        <v>13</v>
      </c>
      <c r="F42" s="10">
        <v>37028</v>
      </c>
      <c r="G42" s="8">
        <v>23.5</v>
      </c>
      <c r="H42" s="8">
        <v>5.6</v>
      </c>
      <c r="I42" s="8">
        <v>5.7</v>
      </c>
      <c r="J42" s="8">
        <v>5.8</v>
      </c>
      <c r="K42" s="8">
        <v>40.6</v>
      </c>
      <c r="L42" s="8" t="s">
        <v>16</v>
      </c>
      <c r="M42" s="8" t="s">
        <v>528</v>
      </c>
    </row>
    <row r="43" spans="1:13" hidden="1" x14ac:dyDescent="0.25">
      <c r="A43" s="8">
        <v>84</v>
      </c>
      <c r="B43" s="8">
        <v>95</v>
      </c>
      <c r="C43" s="9" t="s">
        <v>379</v>
      </c>
      <c r="D43" s="9" t="s">
        <v>33</v>
      </c>
      <c r="E43" s="9" t="s">
        <v>13</v>
      </c>
      <c r="F43" s="10">
        <v>37015</v>
      </c>
      <c r="G43" s="8">
        <v>24</v>
      </c>
      <c r="H43" s="8">
        <v>6.3</v>
      </c>
      <c r="I43" s="8">
        <v>5</v>
      </c>
      <c r="J43" s="8">
        <v>5.3</v>
      </c>
      <c r="K43" s="8">
        <v>40.6</v>
      </c>
      <c r="L43" s="8" t="s">
        <v>16</v>
      </c>
      <c r="M43" s="8" t="s">
        <v>528</v>
      </c>
    </row>
    <row r="44" spans="1:13" x14ac:dyDescent="0.25">
      <c r="A44" s="8">
        <v>85</v>
      </c>
      <c r="B44" s="8">
        <v>233</v>
      </c>
      <c r="C44" s="9" t="s">
        <v>380</v>
      </c>
      <c r="D44" s="9" t="s">
        <v>237</v>
      </c>
      <c r="E44" s="9" t="s">
        <v>14</v>
      </c>
      <c r="F44" s="10">
        <v>37056</v>
      </c>
      <c r="G44" s="8">
        <v>20.75</v>
      </c>
      <c r="H44" s="8">
        <v>6.1</v>
      </c>
      <c r="I44" s="8">
        <v>6.6</v>
      </c>
      <c r="J44" s="8">
        <v>6.9</v>
      </c>
      <c r="K44" s="8">
        <v>40.35</v>
      </c>
      <c r="L44" s="8" t="s">
        <v>528</v>
      </c>
      <c r="M44" s="8" t="s">
        <v>16</v>
      </c>
    </row>
    <row r="45" spans="1:13" hidden="1" x14ac:dyDescent="0.25">
      <c r="A45" s="8">
        <v>86</v>
      </c>
      <c r="B45" s="8">
        <v>466</v>
      </c>
      <c r="C45" s="9" t="s">
        <v>381</v>
      </c>
      <c r="D45" s="9" t="s">
        <v>218</v>
      </c>
      <c r="E45" s="9" t="s">
        <v>13</v>
      </c>
      <c r="F45" s="10">
        <v>36964</v>
      </c>
      <c r="G45" s="8">
        <v>21.25</v>
      </c>
      <c r="H45" s="8">
        <v>6.1</v>
      </c>
      <c r="I45" s="8">
        <v>7</v>
      </c>
      <c r="J45" s="8">
        <v>6</v>
      </c>
      <c r="K45" s="8">
        <v>40.35</v>
      </c>
      <c r="L45" s="8" t="s">
        <v>528</v>
      </c>
      <c r="M45" s="8" t="s">
        <v>528</v>
      </c>
    </row>
    <row r="46" spans="1:13" hidden="1" x14ac:dyDescent="0.25">
      <c r="A46" s="8">
        <v>87</v>
      </c>
      <c r="B46" s="8">
        <v>405</v>
      </c>
      <c r="C46" s="9" t="s">
        <v>382</v>
      </c>
      <c r="D46" s="9" t="s">
        <v>383</v>
      </c>
      <c r="E46" s="9" t="s">
        <v>13</v>
      </c>
      <c r="F46" s="10">
        <v>36907</v>
      </c>
      <c r="G46" s="8">
        <v>21.75</v>
      </c>
      <c r="H46" s="8">
        <v>6.2</v>
      </c>
      <c r="I46" s="8">
        <v>7</v>
      </c>
      <c r="J46" s="8">
        <v>5.3</v>
      </c>
      <c r="K46" s="8">
        <v>40.25</v>
      </c>
      <c r="L46" s="8" t="s">
        <v>528</v>
      </c>
      <c r="M46" s="8" t="s">
        <v>528</v>
      </c>
    </row>
    <row r="47" spans="1:13" hidden="1" x14ac:dyDescent="0.25">
      <c r="A47" s="8">
        <v>88</v>
      </c>
      <c r="B47" s="8">
        <v>118</v>
      </c>
      <c r="C47" s="9" t="s">
        <v>384</v>
      </c>
      <c r="D47" s="9" t="s">
        <v>148</v>
      </c>
      <c r="E47" s="9" t="s">
        <v>13</v>
      </c>
      <c r="F47" s="10">
        <v>37100</v>
      </c>
      <c r="G47" s="8">
        <v>22.5</v>
      </c>
      <c r="H47" s="8">
        <v>6.7</v>
      </c>
      <c r="I47" s="8">
        <v>5.8</v>
      </c>
      <c r="J47" s="8">
        <v>5.2</v>
      </c>
      <c r="K47" s="8">
        <v>40.200000000000003</v>
      </c>
      <c r="L47" s="8" t="s">
        <v>16</v>
      </c>
      <c r="M47" s="8" t="s">
        <v>528</v>
      </c>
    </row>
    <row r="48" spans="1:13" hidden="1" x14ac:dyDescent="0.25">
      <c r="A48" s="8">
        <v>89</v>
      </c>
      <c r="B48" s="8">
        <v>42</v>
      </c>
      <c r="C48" s="9" t="s">
        <v>385</v>
      </c>
      <c r="D48" s="9" t="s">
        <v>386</v>
      </c>
      <c r="E48" s="9" t="s">
        <v>13</v>
      </c>
      <c r="F48" s="10">
        <v>36828</v>
      </c>
      <c r="G48" s="8">
        <v>22.25</v>
      </c>
      <c r="H48" s="8">
        <v>6.5</v>
      </c>
      <c r="I48" s="8">
        <v>6.1</v>
      </c>
      <c r="J48" s="8">
        <v>5.3</v>
      </c>
      <c r="K48" s="8">
        <v>40.15</v>
      </c>
      <c r="L48" s="8" t="s">
        <v>528</v>
      </c>
      <c r="M48" s="8" t="s">
        <v>528</v>
      </c>
    </row>
    <row r="49" spans="1:13" x14ac:dyDescent="0.25">
      <c r="A49" s="8">
        <v>90</v>
      </c>
      <c r="B49" s="8">
        <v>55</v>
      </c>
      <c r="C49" s="9" t="s">
        <v>387</v>
      </c>
      <c r="D49" s="9" t="s">
        <v>112</v>
      </c>
      <c r="E49" s="9" t="s">
        <v>14</v>
      </c>
      <c r="F49" s="10">
        <v>36949</v>
      </c>
      <c r="G49" s="8">
        <v>21.5</v>
      </c>
      <c r="H49" s="8">
        <v>6.9</v>
      </c>
      <c r="I49" s="8">
        <v>6.5</v>
      </c>
      <c r="J49" s="8">
        <v>5.2</v>
      </c>
      <c r="K49" s="8">
        <v>40.1</v>
      </c>
      <c r="L49" s="8" t="s">
        <v>528</v>
      </c>
      <c r="M49" s="8" t="s">
        <v>16</v>
      </c>
    </row>
    <row r="50" spans="1:13" hidden="1" x14ac:dyDescent="0.25">
      <c r="A50" s="8">
        <v>91</v>
      </c>
      <c r="B50" s="8">
        <v>282</v>
      </c>
      <c r="C50" s="9" t="s">
        <v>388</v>
      </c>
      <c r="D50" s="9" t="s">
        <v>178</v>
      </c>
      <c r="E50" s="9" t="s">
        <v>13</v>
      </c>
      <c r="F50" s="10">
        <v>37084</v>
      </c>
      <c r="G50" s="8">
        <v>21.5</v>
      </c>
      <c r="H50" s="8">
        <v>6</v>
      </c>
      <c r="I50" s="8">
        <v>5.9</v>
      </c>
      <c r="J50" s="8">
        <v>6.5</v>
      </c>
      <c r="K50" s="8">
        <v>39.9</v>
      </c>
      <c r="L50" s="8" t="s">
        <v>528</v>
      </c>
      <c r="M50" s="8" t="s">
        <v>528</v>
      </c>
    </row>
    <row r="51" spans="1:13" hidden="1" x14ac:dyDescent="0.25">
      <c r="A51" s="8">
        <v>92</v>
      </c>
      <c r="B51" s="8">
        <v>350</v>
      </c>
      <c r="C51" s="9" t="s">
        <v>389</v>
      </c>
      <c r="D51" s="9" t="s">
        <v>57</v>
      </c>
      <c r="E51" s="9" t="s">
        <v>13</v>
      </c>
      <c r="F51" s="10">
        <v>37056</v>
      </c>
      <c r="G51" s="8">
        <v>18</v>
      </c>
      <c r="H51" s="8">
        <v>7.8</v>
      </c>
      <c r="I51" s="8">
        <v>8</v>
      </c>
      <c r="J51" s="8">
        <v>6.1</v>
      </c>
      <c r="K51" s="8">
        <v>39.9</v>
      </c>
      <c r="L51" s="8" t="s">
        <v>16</v>
      </c>
      <c r="M51" s="8" t="s">
        <v>528</v>
      </c>
    </row>
    <row r="52" spans="1:13" x14ac:dyDescent="0.25">
      <c r="A52" s="8">
        <v>93</v>
      </c>
      <c r="B52" s="8">
        <v>458</v>
      </c>
      <c r="C52" s="9" t="s">
        <v>390</v>
      </c>
      <c r="D52" s="9" t="s">
        <v>298</v>
      </c>
      <c r="E52" s="9" t="s">
        <v>14</v>
      </c>
      <c r="F52" s="10">
        <v>37143</v>
      </c>
      <c r="G52" s="8">
        <v>23.25</v>
      </c>
      <c r="H52" s="8">
        <v>5.7</v>
      </c>
      <c r="I52" s="8">
        <v>6.7</v>
      </c>
      <c r="J52" s="8">
        <v>4.0999999999999996</v>
      </c>
      <c r="K52" s="8">
        <v>39.75</v>
      </c>
      <c r="L52" s="8" t="s">
        <v>528</v>
      </c>
      <c r="M52" s="8" t="s">
        <v>528</v>
      </c>
    </row>
    <row r="53" spans="1:13" x14ac:dyDescent="0.25">
      <c r="A53" s="8">
        <v>94</v>
      </c>
      <c r="B53" s="8">
        <v>111</v>
      </c>
      <c r="C53" s="9" t="s">
        <v>391</v>
      </c>
      <c r="D53" s="9" t="s">
        <v>307</v>
      </c>
      <c r="E53" s="9" t="s">
        <v>14</v>
      </c>
      <c r="F53" s="10">
        <v>37253</v>
      </c>
      <c r="G53" s="8">
        <v>21.5</v>
      </c>
      <c r="H53" s="8">
        <v>6.5</v>
      </c>
      <c r="I53" s="8">
        <v>5.9</v>
      </c>
      <c r="J53" s="8">
        <v>5.8</v>
      </c>
      <c r="K53" s="8">
        <v>39.700000000000003</v>
      </c>
      <c r="L53" s="8" t="s">
        <v>528</v>
      </c>
      <c r="M53" s="8" t="s">
        <v>16</v>
      </c>
    </row>
    <row r="54" spans="1:13" hidden="1" x14ac:dyDescent="0.25">
      <c r="A54" s="8">
        <v>95</v>
      </c>
      <c r="B54" s="8">
        <v>317</v>
      </c>
      <c r="C54" s="9" t="s">
        <v>392</v>
      </c>
      <c r="D54" s="9" t="s">
        <v>150</v>
      </c>
      <c r="E54" s="9" t="s">
        <v>13</v>
      </c>
      <c r="F54" s="10">
        <v>37107</v>
      </c>
      <c r="G54" s="8">
        <v>22.25</v>
      </c>
      <c r="H54" s="8">
        <v>6.1</v>
      </c>
      <c r="I54" s="8">
        <v>4.5999999999999996</v>
      </c>
      <c r="J54" s="8">
        <v>6.7</v>
      </c>
      <c r="K54" s="8">
        <v>39.65</v>
      </c>
      <c r="L54" s="8" t="s">
        <v>16</v>
      </c>
      <c r="M54" s="8" t="s">
        <v>528</v>
      </c>
    </row>
    <row r="55" spans="1:13" x14ac:dyDescent="0.25">
      <c r="A55" s="8">
        <v>96</v>
      </c>
      <c r="B55" s="8">
        <v>107</v>
      </c>
      <c r="C55" s="9" t="s">
        <v>393</v>
      </c>
      <c r="D55" s="9" t="s">
        <v>260</v>
      </c>
      <c r="E55" s="9" t="s">
        <v>14</v>
      </c>
      <c r="F55" s="10">
        <v>37152</v>
      </c>
      <c r="G55" s="8">
        <v>20.25</v>
      </c>
      <c r="H55" s="8">
        <v>6</v>
      </c>
      <c r="I55" s="8">
        <v>7</v>
      </c>
      <c r="J55" s="8">
        <v>6.4</v>
      </c>
      <c r="K55" s="8">
        <v>39.65</v>
      </c>
      <c r="L55" s="8" t="s">
        <v>528</v>
      </c>
      <c r="M55" s="8" t="s">
        <v>16</v>
      </c>
    </row>
    <row r="56" spans="1:13" hidden="1" x14ac:dyDescent="0.25">
      <c r="A56" s="8">
        <v>97</v>
      </c>
      <c r="B56" s="8">
        <v>255</v>
      </c>
      <c r="C56" s="9" t="s">
        <v>273</v>
      </c>
      <c r="D56" s="9" t="s">
        <v>266</v>
      </c>
      <c r="E56" s="9" t="s">
        <v>13</v>
      </c>
      <c r="F56" s="10">
        <v>36960</v>
      </c>
      <c r="G56" s="8">
        <v>20.5</v>
      </c>
      <c r="H56" s="8">
        <v>6.7</v>
      </c>
      <c r="I56" s="8">
        <v>6</v>
      </c>
      <c r="J56" s="8">
        <v>6.2</v>
      </c>
      <c r="K56" s="8">
        <v>39.4</v>
      </c>
      <c r="L56" s="8" t="s">
        <v>16</v>
      </c>
      <c r="M56" s="8" t="s">
        <v>528</v>
      </c>
    </row>
    <row r="57" spans="1:13" x14ac:dyDescent="0.25">
      <c r="A57" s="8">
        <v>98</v>
      </c>
      <c r="B57" s="8">
        <v>96</v>
      </c>
      <c r="C57" s="9" t="s">
        <v>394</v>
      </c>
      <c r="D57" s="9" t="s">
        <v>92</v>
      </c>
      <c r="E57" s="9" t="s">
        <v>14</v>
      </c>
      <c r="F57" s="10">
        <v>37220</v>
      </c>
      <c r="G57" s="8">
        <v>21.75</v>
      </c>
      <c r="H57" s="8">
        <v>6.5</v>
      </c>
      <c r="I57" s="8">
        <v>6.1</v>
      </c>
      <c r="J57" s="8">
        <v>5</v>
      </c>
      <c r="K57" s="8">
        <v>39.35</v>
      </c>
      <c r="L57" s="8" t="s">
        <v>528</v>
      </c>
      <c r="M57" s="8" t="s">
        <v>16</v>
      </c>
    </row>
    <row r="58" spans="1:13" x14ac:dyDescent="0.25">
      <c r="A58" s="8">
        <v>99</v>
      </c>
      <c r="B58" s="8">
        <v>375</v>
      </c>
      <c r="C58" s="9" t="s">
        <v>395</v>
      </c>
      <c r="D58" s="9" t="s">
        <v>396</v>
      </c>
      <c r="E58" s="9" t="s">
        <v>14</v>
      </c>
      <c r="F58" s="10">
        <v>37151</v>
      </c>
      <c r="G58" s="8">
        <v>21.75</v>
      </c>
      <c r="H58" s="8">
        <v>5.7</v>
      </c>
      <c r="I58" s="8">
        <v>6.3</v>
      </c>
      <c r="J58" s="8">
        <v>5.5</v>
      </c>
      <c r="K58" s="8">
        <v>39.25</v>
      </c>
      <c r="L58" s="8" t="s">
        <v>528</v>
      </c>
      <c r="M58" s="8" t="s">
        <v>528</v>
      </c>
    </row>
    <row r="59" spans="1:13" hidden="1" x14ac:dyDescent="0.25">
      <c r="A59" s="8">
        <v>100</v>
      </c>
      <c r="B59" s="8">
        <v>302</v>
      </c>
      <c r="C59" s="9" t="s">
        <v>397</v>
      </c>
      <c r="D59" s="9" t="s">
        <v>398</v>
      </c>
      <c r="E59" s="9" t="s">
        <v>13</v>
      </c>
      <c r="F59" s="10">
        <v>36903</v>
      </c>
      <c r="G59" s="8">
        <v>20.25</v>
      </c>
      <c r="H59" s="8">
        <v>6.4</v>
      </c>
      <c r="I59" s="8">
        <v>5.4</v>
      </c>
      <c r="J59" s="8">
        <v>7</v>
      </c>
      <c r="K59" s="8">
        <v>39.049999999999997</v>
      </c>
      <c r="L59" s="8" t="s">
        <v>16</v>
      </c>
      <c r="M59" s="8" t="s">
        <v>528</v>
      </c>
    </row>
    <row r="60" spans="1:13" x14ac:dyDescent="0.25">
      <c r="A60" s="8">
        <v>101</v>
      </c>
      <c r="B60" s="8">
        <v>359</v>
      </c>
      <c r="C60" s="9" t="s">
        <v>399</v>
      </c>
      <c r="D60" s="9" t="s">
        <v>312</v>
      </c>
      <c r="E60" s="9" t="s">
        <v>14</v>
      </c>
      <c r="F60" s="10">
        <v>37095</v>
      </c>
      <c r="G60" s="8">
        <v>19.75</v>
      </c>
      <c r="H60" s="8">
        <v>6.8</v>
      </c>
      <c r="I60" s="8">
        <v>7.2</v>
      </c>
      <c r="J60" s="8">
        <v>5.3</v>
      </c>
      <c r="K60" s="8">
        <v>39.049999999999997</v>
      </c>
      <c r="L60" s="8" t="s">
        <v>528</v>
      </c>
      <c r="M60" s="8" t="s">
        <v>16</v>
      </c>
    </row>
    <row r="61" spans="1:13" hidden="1" x14ac:dyDescent="0.25">
      <c r="A61" s="8">
        <v>102</v>
      </c>
      <c r="B61" s="8">
        <v>115</v>
      </c>
      <c r="C61" s="9" t="s">
        <v>221</v>
      </c>
      <c r="D61" s="9" t="s">
        <v>253</v>
      </c>
      <c r="E61" s="9" t="s">
        <v>13</v>
      </c>
      <c r="F61" s="10">
        <v>36572</v>
      </c>
      <c r="G61" s="8">
        <v>21.5</v>
      </c>
      <c r="H61" s="8">
        <v>4.5999999999999996</v>
      </c>
      <c r="I61" s="8">
        <v>7</v>
      </c>
      <c r="J61" s="8">
        <v>5.9</v>
      </c>
      <c r="K61" s="8">
        <v>39</v>
      </c>
      <c r="L61" s="8" t="s">
        <v>528</v>
      </c>
      <c r="M61" s="8" t="s">
        <v>528</v>
      </c>
    </row>
    <row r="62" spans="1:13" x14ac:dyDescent="0.25">
      <c r="A62" s="8">
        <v>103</v>
      </c>
      <c r="B62" s="8">
        <v>153</v>
      </c>
      <c r="C62" s="9" t="s">
        <v>283</v>
      </c>
      <c r="D62" s="9" t="s">
        <v>24</v>
      </c>
      <c r="E62" s="9" t="s">
        <v>14</v>
      </c>
      <c r="F62" s="10">
        <v>37093</v>
      </c>
      <c r="G62" s="8">
        <v>21.25</v>
      </c>
      <c r="H62" s="8">
        <v>6.1</v>
      </c>
      <c r="I62" s="8">
        <v>6.6</v>
      </c>
      <c r="J62" s="8">
        <v>5</v>
      </c>
      <c r="K62" s="8">
        <v>38.950000000000003</v>
      </c>
      <c r="L62" s="8" t="s">
        <v>528</v>
      </c>
      <c r="M62" s="8" t="s">
        <v>528</v>
      </c>
    </row>
    <row r="63" spans="1:13" hidden="1" x14ac:dyDescent="0.25">
      <c r="A63" s="8">
        <v>104</v>
      </c>
      <c r="B63" s="8">
        <v>120</v>
      </c>
      <c r="C63" s="9" t="s">
        <v>400</v>
      </c>
      <c r="D63" s="9" t="s">
        <v>258</v>
      </c>
      <c r="E63" s="9" t="s">
        <v>13</v>
      </c>
      <c r="F63" s="10">
        <v>36801</v>
      </c>
      <c r="G63" s="8">
        <v>22.75</v>
      </c>
      <c r="H63" s="8">
        <v>5.5</v>
      </c>
      <c r="I63" s="8">
        <v>5.4</v>
      </c>
      <c r="J63" s="8">
        <v>5.3</v>
      </c>
      <c r="K63" s="8">
        <v>38.950000000000003</v>
      </c>
      <c r="L63" s="8" t="s">
        <v>16</v>
      </c>
      <c r="M63" s="8" t="s">
        <v>528</v>
      </c>
    </row>
    <row r="64" spans="1:13" x14ac:dyDescent="0.25">
      <c r="A64" s="8">
        <v>105</v>
      </c>
      <c r="B64" s="8">
        <v>325</v>
      </c>
      <c r="C64" s="9" t="s">
        <v>401</v>
      </c>
      <c r="D64" s="9" t="s">
        <v>402</v>
      </c>
      <c r="E64" s="9" t="s">
        <v>14</v>
      </c>
      <c r="F64" s="10">
        <v>37053</v>
      </c>
      <c r="G64" s="8">
        <v>19</v>
      </c>
      <c r="H64" s="8">
        <v>7.1</v>
      </c>
      <c r="I64" s="8">
        <v>7.2</v>
      </c>
      <c r="J64" s="8">
        <v>5.6</v>
      </c>
      <c r="K64" s="8">
        <v>38.9</v>
      </c>
      <c r="L64" s="8" t="s">
        <v>528</v>
      </c>
      <c r="M64" s="8" t="s">
        <v>528</v>
      </c>
    </row>
    <row r="65" spans="1:13" x14ac:dyDescent="0.25">
      <c r="A65" s="8">
        <v>106</v>
      </c>
      <c r="B65" s="8">
        <v>206</v>
      </c>
      <c r="C65" s="9" t="s">
        <v>273</v>
      </c>
      <c r="D65" s="9" t="s">
        <v>403</v>
      </c>
      <c r="E65" s="9" t="s">
        <v>14</v>
      </c>
      <c r="F65" s="10">
        <v>37002</v>
      </c>
      <c r="G65" s="8">
        <v>19.5</v>
      </c>
      <c r="H65" s="8">
        <v>6.5</v>
      </c>
      <c r="I65" s="8">
        <v>6.5</v>
      </c>
      <c r="J65" s="8">
        <v>6.3</v>
      </c>
      <c r="K65" s="8">
        <v>38.799999999999997</v>
      </c>
      <c r="L65" s="8" t="s">
        <v>528</v>
      </c>
      <c r="M65" s="8" t="s">
        <v>528</v>
      </c>
    </row>
    <row r="66" spans="1:13" x14ac:dyDescent="0.25">
      <c r="A66" s="8">
        <v>107</v>
      </c>
      <c r="B66" s="8">
        <v>495</v>
      </c>
      <c r="C66" s="9" t="s">
        <v>404</v>
      </c>
      <c r="D66" s="9" t="s">
        <v>405</v>
      </c>
      <c r="E66" s="9" t="s">
        <v>14</v>
      </c>
      <c r="F66" s="10">
        <v>37226</v>
      </c>
      <c r="G66" s="8">
        <v>20</v>
      </c>
      <c r="H66" s="8">
        <v>6.4</v>
      </c>
      <c r="I66" s="8">
        <v>7</v>
      </c>
      <c r="J66" s="8">
        <v>5.4</v>
      </c>
      <c r="K66" s="8">
        <v>38.799999999999997</v>
      </c>
      <c r="L66" s="8" t="s">
        <v>528</v>
      </c>
      <c r="M66" s="8" t="s">
        <v>528</v>
      </c>
    </row>
    <row r="67" spans="1:13" x14ac:dyDescent="0.25">
      <c r="A67" s="8">
        <v>108</v>
      </c>
      <c r="B67" s="8">
        <v>18</v>
      </c>
      <c r="C67" s="9" t="s">
        <v>406</v>
      </c>
      <c r="D67" s="9" t="s">
        <v>307</v>
      </c>
      <c r="E67" s="9" t="s">
        <v>14</v>
      </c>
      <c r="F67" s="10">
        <v>36914</v>
      </c>
      <c r="G67" s="8">
        <v>21.5</v>
      </c>
      <c r="H67" s="8">
        <v>6.4</v>
      </c>
      <c r="I67" s="8">
        <v>5.9</v>
      </c>
      <c r="J67" s="8">
        <v>4.9000000000000004</v>
      </c>
      <c r="K67" s="8">
        <v>38.700000000000003</v>
      </c>
      <c r="L67" s="8" t="s">
        <v>528</v>
      </c>
      <c r="M67" s="8" t="s">
        <v>528</v>
      </c>
    </row>
    <row r="68" spans="1:13" hidden="1" x14ac:dyDescent="0.25">
      <c r="A68" s="8">
        <v>109</v>
      </c>
      <c r="B68" s="8">
        <v>223</v>
      </c>
      <c r="C68" s="9" t="s">
        <v>407</v>
      </c>
      <c r="D68" s="9" t="s">
        <v>120</v>
      </c>
      <c r="E68" s="9" t="s">
        <v>13</v>
      </c>
      <c r="F68" s="10">
        <v>37231</v>
      </c>
      <c r="G68" s="8">
        <v>20.75</v>
      </c>
      <c r="H68" s="8">
        <v>5.7</v>
      </c>
      <c r="I68" s="8">
        <v>6.5</v>
      </c>
      <c r="J68" s="8">
        <v>5.7</v>
      </c>
      <c r="K68" s="8">
        <v>38.65</v>
      </c>
      <c r="L68" s="8" t="s">
        <v>16</v>
      </c>
      <c r="M68" s="8" t="s">
        <v>528</v>
      </c>
    </row>
    <row r="69" spans="1:13" x14ac:dyDescent="0.25">
      <c r="A69" s="8">
        <v>110</v>
      </c>
      <c r="B69" s="8">
        <v>472</v>
      </c>
      <c r="C69" s="9" t="s">
        <v>408</v>
      </c>
      <c r="D69" s="9" t="s">
        <v>125</v>
      </c>
      <c r="E69" s="9" t="s">
        <v>14</v>
      </c>
      <c r="F69" s="10">
        <v>37091</v>
      </c>
      <c r="G69" s="8">
        <v>21</v>
      </c>
      <c r="H69" s="8">
        <v>5.5</v>
      </c>
      <c r="I69" s="8">
        <v>6.5</v>
      </c>
      <c r="J69" s="8">
        <v>5.6</v>
      </c>
      <c r="K69" s="8">
        <v>38.6</v>
      </c>
      <c r="L69" s="8" t="s">
        <v>528</v>
      </c>
      <c r="M69" s="8" t="s">
        <v>528</v>
      </c>
    </row>
    <row r="70" spans="1:13" hidden="1" x14ac:dyDescent="0.25">
      <c r="A70" s="8">
        <v>111</v>
      </c>
      <c r="B70" s="8">
        <v>290</v>
      </c>
      <c r="C70" s="9" t="s">
        <v>409</v>
      </c>
      <c r="D70" s="9" t="s">
        <v>128</v>
      </c>
      <c r="E70" s="9" t="s">
        <v>13</v>
      </c>
      <c r="F70" s="10">
        <v>37012</v>
      </c>
      <c r="G70" s="8">
        <v>23</v>
      </c>
      <c r="H70" s="8">
        <v>6.1</v>
      </c>
      <c r="I70" s="8">
        <v>5.4</v>
      </c>
      <c r="J70" s="8">
        <v>4.0999999999999996</v>
      </c>
      <c r="K70" s="8">
        <v>38.6</v>
      </c>
      <c r="L70" s="8" t="s">
        <v>528</v>
      </c>
      <c r="M70" s="8" t="s">
        <v>528</v>
      </c>
    </row>
    <row r="71" spans="1:13" hidden="1" x14ac:dyDescent="0.25">
      <c r="A71" s="8">
        <v>112</v>
      </c>
      <c r="B71" s="8">
        <v>291</v>
      </c>
      <c r="C71" s="9" t="s">
        <v>113</v>
      </c>
      <c r="D71" s="9" t="s">
        <v>75</v>
      </c>
      <c r="E71" s="9" t="s">
        <v>13</v>
      </c>
      <c r="F71" s="10">
        <v>37107</v>
      </c>
      <c r="G71" s="8">
        <v>23.5</v>
      </c>
      <c r="H71" s="8">
        <v>5.4</v>
      </c>
      <c r="I71" s="8">
        <v>4.3</v>
      </c>
      <c r="J71" s="8">
        <v>5.3</v>
      </c>
      <c r="K71" s="8">
        <v>38.5</v>
      </c>
      <c r="L71" s="8" t="s">
        <v>528</v>
      </c>
      <c r="M71" s="8" t="s">
        <v>528</v>
      </c>
    </row>
    <row r="72" spans="1:13" hidden="1" x14ac:dyDescent="0.25">
      <c r="A72" s="8">
        <v>113</v>
      </c>
      <c r="B72" s="8">
        <v>284</v>
      </c>
      <c r="C72" s="9" t="s">
        <v>410</v>
      </c>
      <c r="D72" s="9" t="s">
        <v>411</v>
      </c>
      <c r="E72" s="9" t="s">
        <v>13</v>
      </c>
      <c r="F72" s="10">
        <v>36602</v>
      </c>
      <c r="G72" s="8">
        <v>21.75</v>
      </c>
      <c r="H72" s="8">
        <v>5.8</v>
      </c>
      <c r="I72" s="8">
        <v>5.8</v>
      </c>
      <c r="J72" s="8">
        <v>5.0999999999999996</v>
      </c>
      <c r="K72" s="8">
        <v>38.450000000000003</v>
      </c>
      <c r="L72" s="8" t="s">
        <v>528</v>
      </c>
      <c r="M72" s="8" t="s">
        <v>528</v>
      </c>
    </row>
    <row r="73" spans="1:13" x14ac:dyDescent="0.25">
      <c r="A73" s="8">
        <v>114</v>
      </c>
      <c r="B73" s="8">
        <v>50</v>
      </c>
      <c r="C73" s="9" t="s">
        <v>412</v>
      </c>
      <c r="D73" s="9" t="s">
        <v>260</v>
      </c>
      <c r="E73" s="9" t="s">
        <v>14</v>
      </c>
      <c r="F73" s="10">
        <v>37168</v>
      </c>
      <c r="G73" s="8">
        <v>20</v>
      </c>
      <c r="H73" s="8">
        <v>4.7</v>
      </c>
      <c r="I73" s="8">
        <v>7</v>
      </c>
      <c r="J73" s="8">
        <v>6.6</v>
      </c>
      <c r="K73" s="8">
        <v>38.299999999999997</v>
      </c>
      <c r="L73" s="8" t="s">
        <v>528</v>
      </c>
      <c r="M73" s="8" t="s">
        <v>16</v>
      </c>
    </row>
    <row r="74" spans="1:13" hidden="1" x14ac:dyDescent="0.25">
      <c r="A74" s="8">
        <v>115</v>
      </c>
      <c r="B74" s="8">
        <v>378</v>
      </c>
      <c r="C74" s="9" t="s">
        <v>413</v>
      </c>
      <c r="D74" s="9" t="s">
        <v>411</v>
      </c>
      <c r="E74" s="9" t="s">
        <v>13</v>
      </c>
      <c r="F74" s="10">
        <v>37155</v>
      </c>
      <c r="G74" s="8">
        <v>21.25</v>
      </c>
      <c r="H74" s="8">
        <v>5.5</v>
      </c>
      <c r="I74" s="8">
        <v>6</v>
      </c>
      <c r="J74" s="8">
        <v>5.5</v>
      </c>
      <c r="K74" s="8">
        <v>38.25</v>
      </c>
      <c r="L74" s="8" t="s">
        <v>528</v>
      </c>
      <c r="M74" s="8" t="s">
        <v>528</v>
      </c>
    </row>
    <row r="75" spans="1:13" x14ac:dyDescent="0.25">
      <c r="A75" s="8">
        <v>116</v>
      </c>
      <c r="B75" s="8">
        <v>333</v>
      </c>
      <c r="C75" s="9" t="s">
        <v>414</v>
      </c>
      <c r="D75" s="9" t="s">
        <v>360</v>
      </c>
      <c r="E75" s="9" t="s">
        <v>14</v>
      </c>
      <c r="F75" s="10">
        <v>36978</v>
      </c>
      <c r="G75" s="8">
        <v>17.5</v>
      </c>
      <c r="H75" s="8">
        <v>7.5</v>
      </c>
      <c r="I75" s="8">
        <v>7.2</v>
      </c>
      <c r="J75" s="8">
        <v>6</v>
      </c>
      <c r="K75" s="8">
        <v>38.200000000000003</v>
      </c>
      <c r="L75" s="8" t="s">
        <v>528</v>
      </c>
      <c r="M75" s="8" t="s">
        <v>528</v>
      </c>
    </row>
    <row r="76" spans="1:13" x14ac:dyDescent="0.25">
      <c r="A76" s="8">
        <v>117</v>
      </c>
      <c r="B76" s="8">
        <v>122</v>
      </c>
      <c r="C76" s="9" t="s">
        <v>415</v>
      </c>
      <c r="D76" s="9" t="s">
        <v>344</v>
      </c>
      <c r="E76" s="9" t="s">
        <v>14</v>
      </c>
      <c r="F76" s="10">
        <v>37205</v>
      </c>
      <c r="G76" s="8">
        <v>21.25</v>
      </c>
      <c r="H76" s="8">
        <v>5</v>
      </c>
      <c r="I76" s="8">
        <v>7.4</v>
      </c>
      <c r="J76" s="8">
        <v>4.5</v>
      </c>
      <c r="K76" s="8">
        <v>38.15</v>
      </c>
      <c r="L76" s="8" t="s">
        <v>528</v>
      </c>
      <c r="M76" s="8" t="s">
        <v>16</v>
      </c>
    </row>
    <row r="77" spans="1:13" x14ac:dyDescent="0.25">
      <c r="A77" s="8">
        <v>118</v>
      </c>
      <c r="B77" s="8">
        <v>234</v>
      </c>
      <c r="C77" s="9" t="s">
        <v>416</v>
      </c>
      <c r="D77" s="9" t="s">
        <v>307</v>
      </c>
      <c r="E77" s="9" t="s">
        <v>14</v>
      </c>
      <c r="F77" s="10">
        <v>37076</v>
      </c>
      <c r="G77" s="8">
        <v>19.75</v>
      </c>
      <c r="H77" s="8">
        <v>6.4</v>
      </c>
      <c r="I77" s="8">
        <v>6.1</v>
      </c>
      <c r="J77" s="8">
        <v>5.9</v>
      </c>
      <c r="K77" s="8">
        <v>38.15</v>
      </c>
      <c r="L77" s="8" t="s">
        <v>528</v>
      </c>
      <c r="M77" s="8" t="s">
        <v>16</v>
      </c>
    </row>
    <row r="78" spans="1:13" hidden="1" x14ac:dyDescent="0.25">
      <c r="A78" s="8">
        <v>119</v>
      </c>
      <c r="B78" s="8">
        <v>218</v>
      </c>
      <c r="C78" s="9" t="s">
        <v>417</v>
      </c>
      <c r="D78" s="9" t="s">
        <v>128</v>
      </c>
      <c r="E78" s="9" t="s">
        <v>13</v>
      </c>
      <c r="F78" s="10">
        <v>37222</v>
      </c>
      <c r="G78" s="8">
        <v>21.5</v>
      </c>
      <c r="H78" s="8">
        <v>5</v>
      </c>
      <c r="I78" s="8">
        <v>6.5</v>
      </c>
      <c r="J78" s="8">
        <v>5</v>
      </c>
      <c r="K78" s="8">
        <v>38</v>
      </c>
      <c r="L78" s="8" t="s">
        <v>16</v>
      </c>
      <c r="M78" s="8" t="s">
        <v>528</v>
      </c>
    </row>
    <row r="79" spans="1:13" hidden="1" x14ac:dyDescent="0.25">
      <c r="A79" s="8">
        <v>120</v>
      </c>
      <c r="B79" s="8">
        <v>305</v>
      </c>
      <c r="C79" s="9" t="s">
        <v>130</v>
      </c>
      <c r="D79" s="9" t="s">
        <v>133</v>
      </c>
      <c r="E79" s="9" t="s">
        <v>13</v>
      </c>
      <c r="F79" s="10">
        <v>37183</v>
      </c>
      <c r="G79" s="8">
        <v>20.5</v>
      </c>
      <c r="H79" s="8">
        <v>6.3</v>
      </c>
      <c r="I79" s="8">
        <v>4.7</v>
      </c>
      <c r="J79" s="8">
        <v>6.5</v>
      </c>
      <c r="K79" s="8">
        <v>38</v>
      </c>
      <c r="L79" s="8" t="s">
        <v>16</v>
      </c>
      <c r="M79" s="8" t="s">
        <v>528</v>
      </c>
    </row>
    <row r="80" spans="1:13" x14ac:dyDescent="0.25">
      <c r="A80" s="8">
        <v>121</v>
      </c>
      <c r="B80" s="8">
        <v>384</v>
      </c>
      <c r="C80" s="9" t="s">
        <v>418</v>
      </c>
      <c r="D80" s="9" t="s">
        <v>59</v>
      </c>
      <c r="E80" s="9" t="s">
        <v>14</v>
      </c>
      <c r="F80" s="10">
        <v>37250</v>
      </c>
      <c r="G80" s="8">
        <v>20.5</v>
      </c>
      <c r="H80" s="8">
        <v>6.3</v>
      </c>
      <c r="I80" s="8">
        <v>5.8</v>
      </c>
      <c r="J80" s="8">
        <v>5.4</v>
      </c>
      <c r="K80" s="8">
        <v>38</v>
      </c>
      <c r="L80" s="8" t="s">
        <v>528</v>
      </c>
      <c r="M80" s="8" t="s">
        <v>528</v>
      </c>
    </row>
    <row r="81" spans="1:13" hidden="1" x14ac:dyDescent="0.25">
      <c r="A81" s="8">
        <v>122</v>
      </c>
      <c r="B81" s="8">
        <v>452</v>
      </c>
      <c r="C81" s="9" t="s">
        <v>419</v>
      </c>
      <c r="D81" s="9" t="s">
        <v>13</v>
      </c>
      <c r="E81" s="9" t="s">
        <v>13</v>
      </c>
      <c r="F81" s="10">
        <v>37159</v>
      </c>
      <c r="G81" s="8">
        <v>22.5</v>
      </c>
      <c r="H81" s="8">
        <v>5.2</v>
      </c>
      <c r="I81" s="8">
        <v>6.1</v>
      </c>
      <c r="J81" s="8">
        <v>4.0999999999999996</v>
      </c>
      <c r="K81" s="8">
        <v>37.9</v>
      </c>
      <c r="L81" s="8" t="s">
        <v>528</v>
      </c>
      <c r="M81" s="8" t="s">
        <v>528</v>
      </c>
    </row>
    <row r="82" spans="1:13" x14ac:dyDescent="0.25">
      <c r="A82" s="8">
        <v>123</v>
      </c>
      <c r="B82" s="8">
        <v>293</v>
      </c>
      <c r="C82" s="9" t="s">
        <v>420</v>
      </c>
      <c r="D82" s="9" t="s">
        <v>260</v>
      </c>
      <c r="E82" s="9" t="s">
        <v>14</v>
      </c>
      <c r="F82" s="10">
        <v>37006</v>
      </c>
      <c r="G82" s="8">
        <v>21.25</v>
      </c>
      <c r="H82" s="8">
        <v>5.6</v>
      </c>
      <c r="I82" s="8">
        <v>5</v>
      </c>
      <c r="J82" s="8">
        <v>5.9</v>
      </c>
      <c r="K82" s="8">
        <v>37.75</v>
      </c>
      <c r="L82" s="8" t="s">
        <v>528</v>
      </c>
      <c r="M82" s="8" t="s">
        <v>16</v>
      </c>
    </row>
    <row r="83" spans="1:13" x14ac:dyDescent="0.25">
      <c r="A83" s="8">
        <v>124</v>
      </c>
      <c r="B83" s="8">
        <v>56</v>
      </c>
      <c r="C83" s="9" t="s">
        <v>421</v>
      </c>
      <c r="D83" s="9" t="s">
        <v>112</v>
      </c>
      <c r="E83" s="9" t="s">
        <v>14</v>
      </c>
      <c r="F83" s="10">
        <v>37018</v>
      </c>
      <c r="G83" s="8">
        <v>19.25</v>
      </c>
      <c r="H83" s="8">
        <v>5.4</v>
      </c>
      <c r="I83" s="8">
        <v>6.5</v>
      </c>
      <c r="J83" s="8">
        <v>6.5</v>
      </c>
      <c r="K83" s="8">
        <v>37.65</v>
      </c>
      <c r="L83" s="8" t="s">
        <v>528</v>
      </c>
      <c r="M83" s="8" t="s">
        <v>528</v>
      </c>
    </row>
    <row r="84" spans="1:13" hidden="1" x14ac:dyDescent="0.25">
      <c r="A84" s="8">
        <v>125</v>
      </c>
      <c r="B84" s="8">
        <v>394</v>
      </c>
      <c r="C84" s="9" t="s">
        <v>422</v>
      </c>
      <c r="D84" s="9" t="s">
        <v>53</v>
      </c>
      <c r="E84" s="9" t="s">
        <v>13</v>
      </c>
      <c r="F84" s="10">
        <v>37222</v>
      </c>
      <c r="G84" s="8">
        <v>21</v>
      </c>
      <c r="H84" s="8">
        <v>6.2</v>
      </c>
      <c r="I84" s="8">
        <v>4.7</v>
      </c>
      <c r="J84" s="8">
        <v>5.6</v>
      </c>
      <c r="K84" s="8">
        <v>37.5</v>
      </c>
      <c r="L84" s="8" t="s">
        <v>16</v>
      </c>
      <c r="M84" s="8" t="s">
        <v>528</v>
      </c>
    </row>
    <row r="85" spans="1:13" hidden="1" x14ac:dyDescent="0.25">
      <c r="A85" s="8">
        <v>126</v>
      </c>
      <c r="B85" s="8">
        <v>313</v>
      </c>
      <c r="C85" s="9" t="s">
        <v>423</v>
      </c>
      <c r="D85" s="9" t="s">
        <v>209</v>
      </c>
      <c r="E85" s="9" t="s">
        <v>13</v>
      </c>
      <c r="F85" s="10">
        <v>37089</v>
      </c>
      <c r="G85" s="8">
        <v>21.75</v>
      </c>
      <c r="H85" s="8">
        <v>5.4</v>
      </c>
      <c r="I85" s="8">
        <v>5.2</v>
      </c>
      <c r="J85" s="8">
        <v>5.0999999999999996</v>
      </c>
      <c r="K85" s="8">
        <v>37.450000000000003</v>
      </c>
      <c r="L85" s="8" t="s">
        <v>16</v>
      </c>
      <c r="M85" s="8" t="s">
        <v>528</v>
      </c>
    </row>
    <row r="86" spans="1:13" hidden="1" x14ac:dyDescent="0.25">
      <c r="A86" s="8">
        <v>127</v>
      </c>
      <c r="B86" s="8">
        <v>12</v>
      </c>
      <c r="C86" s="9" t="s">
        <v>173</v>
      </c>
      <c r="D86" s="9" t="s">
        <v>17</v>
      </c>
      <c r="E86" s="9" t="s">
        <v>13</v>
      </c>
      <c r="F86" s="10">
        <v>36408</v>
      </c>
      <c r="G86" s="8">
        <v>21</v>
      </c>
      <c r="H86" s="8">
        <v>4</v>
      </c>
      <c r="I86" s="8">
        <v>6.2</v>
      </c>
      <c r="J86" s="8">
        <v>6.2</v>
      </c>
      <c r="K86" s="8">
        <v>37.4</v>
      </c>
      <c r="L86" s="8" t="s">
        <v>528</v>
      </c>
      <c r="M86" s="8" t="s">
        <v>528</v>
      </c>
    </row>
    <row r="87" spans="1:13" hidden="1" x14ac:dyDescent="0.25">
      <c r="A87" s="8">
        <v>128</v>
      </c>
      <c r="B87" s="8">
        <v>309</v>
      </c>
      <c r="C87" s="9" t="s">
        <v>270</v>
      </c>
      <c r="D87" s="9" t="s">
        <v>258</v>
      </c>
      <c r="E87" s="9" t="s">
        <v>13</v>
      </c>
      <c r="F87" s="10">
        <v>37102</v>
      </c>
      <c r="G87" s="8">
        <v>21</v>
      </c>
      <c r="H87" s="8">
        <v>4.8</v>
      </c>
      <c r="I87" s="8">
        <v>5.7</v>
      </c>
      <c r="J87" s="8">
        <v>5.8</v>
      </c>
      <c r="K87" s="8">
        <v>37.299999999999997</v>
      </c>
      <c r="L87" s="8" t="s">
        <v>16</v>
      </c>
      <c r="M87" s="8" t="s">
        <v>528</v>
      </c>
    </row>
    <row r="88" spans="1:13" x14ac:dyDescent="0.25">
      <c r="A88" s="8">
        <v>129</v>
      </c>
      <c r="B88" s="8">
        <v>265</v>
      </c>
      <c r="C88" s="9" t="s">
        <v>424</v>
      </c>
      <c r="D88" s="9" t="s">
        <v>320</v>
      </c>
      <c r="E88" s="9" t="s">
        <v>14</v>
      </c>
      <c r="F88" s="10">
        <v>36823</v>
      </c>
      <c r="G88" s="8">
        <v>21.25</v>
      </c>
      <c r="H88" s="8">
        <v>4.0999999999999996</v>
      </c>
      <c r="I88" s="8">
        <v>7</v>
      </c>
      <c r="J88" s="8">
        <v>4.9000000000000004</v>
      </c>
      <c r="K88" s="8">
        <v>37.25</v>
      </c>
      <c r="L88" s="8" t="s">
        <v>528</v>
      </c>
      <c r="M88" s="8" t="s">
        <v>16</v>
      </c>
    </row>
    <row r="89" spans="1:13" hidden="1" x14ac:dyDescent="0.25">
      <c r="A89" s="8">
        <v>130</v>
      </c>
      <c r="B89" s="8">
        <v>328</v>
      </c>
      <c r="C89" s="9" t="s">
        <v>425</v>
      </c>
      <c r="D89" s="9" t="s">
        <v>45</v>
      </c>
      <c r="E89" s="9" t="s">
        <v>13</v>
      </c>
      <c r="F89" s="10">
        <v>36902</v>
      </c>
      <c r="G89" s="8">
        <v>17.25</v>
      </c>
      <c r="H89" s="8">
        <v>7.7</v>
      </c>
      <c r="I89" s="8">
        <v>7.3</v>
      </c>
      <c r="J89" s="8">
        <v>5</v>
      </c>
      <c r="K89" s="8">
        <v>37.25</v>
      </c>
      <c r="L89" s="8" t="s">
        <v>16</v>
      </c>
      <c r="M89" s="8" t="s">
        <v>528</v>
      </c>
    </row>
    <row r="90" spans="1:13" x14ac:dyDescent="0.25">
      <c r="A90" s="8">
        <v>131</v>
      </c>
      <c r="B90" s="8">
        <v>368</v>
      </c>
      <c r="C90" s="9" t="s">
        <v>84</v>
      </c>
      <c r="D90" s="9" t="s">
        <v>73</v>
      </c>
      <c r="E90" s="9" t="s">
        <v>14</v>
      </c>
      <c r="F90" s="10">
        <v>36802</v>
      </c>
      <c r="G90" s="8">
        <v>15.75</v>
      </c>
      <c r="H90" s="8">
        <v>7.8</v>
      </c>
      <c r="I90" s="8">
        <v>6.7</v>
      </c>
      <c r="J90" s="8">
        <v>6.9</v>
      </c>
      <c r="K90" s="8">
        <v>37.15</v>
      </c>
      <c r="L90" s="8" t="s">
        <v>528</v>
      </c>
      <c r="M90" s="8" t="s">
        <v>528</v>
      </c>
    </row>
    <row r="91" spans="1:13" x14ac:dyDescent="0.25">
      <c r="A91" s="8">
        <v>132</v>
      </c>
      <c r="B91" s="8">
        <v>373</v>
      </c>
      <c r="C91" s="9" t="s">
        <v>426</v>
      </c>
      <c r="D91" s="9" t="s">
        <v>427</v>
      </c>
      <c r="E91" s="9" t="s">
        <v>14</v>
      </c>
      <c r="F91" s="10">
        <v>37070</v>
      </c>
      <c r="G91" s="8">
        <v>19.25</v>
      </c>
      <c r="H91" s="8">
        <v>6.8</v>
      </c>
      <c r="I91" s="8">
        <v>6.5</v>
      </c>
      <c r="J91" s="8">
        <v>4.5999999999999996</v>
      </c>
      <c r="K91" s="8">
        <v>37.15</v>
      </c>
      <c r="L91" s="8" t="s">
        <v>528</v>
      </c>
      <c r="M91" s="8" t="s">
        <v>528</v>
      </c>
    </row>
    <row r="92" spans="1:13" hidden="1" x14ac:dyDescent="0.25">
      <c r="A92" s="8">
        <v>133</v>
      </c>
      <c r="B92" s="8">
        <v>99</v>
      </c>
      <c r="C92" s="9" t="s">
        <v>428</v>
      </c>
      <c r="D92" s="9" t="s">
        <v>49</v>
      </c>
      <c r="E92" s="9" t="s">
        <v>13</v>
      </c>
      <c r="F92" s="10">
        <v>37176</v>
      </c>
      <c r="G92" s="8">
        <v>21.5</v>
      </c>
      <c r="H92" s="8">
        <v>6.2</v>
      </c>
      <c r="I92" s="8">
        <v>5.3</v>
      </c>
      <c r="J92" s="8">
        <v>4</v>
      </c>
      <c r="K92" s="8">
        <v>37</v>
      </c>
      <c r="L92" s="8" t="s">
        <v>16</v>
      </c>
      <c r="M92" s="8" t="s">
        <v>528</v>
      </c>
    </row>
    <row r="93" spans="1:13" x14ac:dyDescent="0.25">
      <c r="A93" s="8">
        <v>134</v>
      </c>
      <c r="B93" s="8">
        <v>182</v>
      </c>
      <c r="C93" s="9" t="s">
        <v>429</v>
      </c>
      <c r="D93" s="9" t="s">
        <v>350</v>
      </c>
      <c r="E93" s="9" t="s">
        <v>14</v>
      </c>
      <c r="F93" s="10">
        <v>36796</v>
      </c>
      <c r="G93" s="8">
        <v>19.5</v>
      </c>
      <c r="H93" s="8">
        <v>6.3</v>
      </c>
      <c r="I93" s="8">
        <v>5.0999999999999996</v>
      </c>
      <c r="J93" s="8">
        <v>5.9</v>
      </c>
      <c r="K93" s="8">
        <v>36.799999999999997</v>
      </c>
      <c r="L93" s="8" t="s">
        <v>528</v>
      </c>
      <c r="M93" s="8" t="s">
        <v>528</v>
      </c>
    </row>
    <row r="94" spans="1:13" hidden="1" x14ac:dyDescent="0.25">
      <c r="A94" s="8">
        <v>135</v>
      </c>
      <c r="B94" s="8">
        <v>121</v>
      </c>
      <c r="C94" s="9" t="s">
        <v>430</v>
      </c>
      <c r="D94" s="9" t="s">
        <v>258</v>
      </c>
      <c r="E94" s="9" t="s">
        <v>13</v>
      </c>
      <c r="F94" s="10">
        <v>37030</v>
      </c>
      <c r="G94" s="8">
        <v>19.75</v>
      </c>
      <c r="H94" s="8">
        <v>5.2</v>
      </c>
      <c r="I94" s="8">
        <v>6.4</v>
      </c>
      <c r="J94" s="8">
        <v>5.4</v>
      </c>
      <c r="K94" s="8">
        <v>36.75</v>
      </c>
      <c r="L94" s="8" t="s">
        <v>16</v>
      </c>
      <c r="M94" s="8" t="s">
        <v>528</v>
      </c>
    </row>
    <row r="95" spans="1:13" hidden="1" x14ac:dyDescent="0.25">
      <c r="A95" s="8">
        <v>136</v>
      </c>
      <c r="B95" s="8">
        <v>343</v>
      </c>
      <c r="C95" s="9" t="s">
        <v>273</v>
      </c>
      <c r="D95" s="9" t="s">
        <v>113</v>
      </c>
      <c r="E95" s="9" t="s">
        <v>13</v>
      </c>
      <c r="F95" s="10">
        <v>37024</v>
      </c>
      <c r="G95" s="8">
        <v>18</v>
      </c>
      <c r="H95" s="8">
        <v>5.6</v>
      </c>
      <c r="I95" s="8">
        <v>7.3</v>
      </c>
      <c r="J95" s="8">
        <v>5.8</v>
      </c>
      <c r="K95" s="8">
        <v>36.700000000000003</v>
      </c>
      <c r="L95" s="8" t="s">
        <v>16</v>
      </c>
      <c r="M95" s="8" t="s">
        <v>528</v>
      </c>
    </row>
    <row r="96" spans="1:13" x14ac:dyDescent="0.25">
      <c r="A96" s="8">
        <v>137</v>
      </c>
      <c r="B96" s="8">
        <v>226</v>
      </c>
      <c r="C96" s="9" t="s">
        <v>243</v>
      </c>
      <c r="D96" s="9" t="s">
        <v>260</v>
      </c>
      <c r="E96" s="9" t="s">
        <v>14</v>
      </c>
      <c r="F96" s="10">
        <v>37137</v>
      </c>
      <c r="G96" s="8">
        <v>20.25</v>
      </c>
      <c r="H96" s="8">
        <v>6</v>
      </c>
      <c r="I96" s="8">
        <v>5.4</v>
      </c>
      <c r="J96" s="8">
        <v>4.9000000000000004</v>
      </c>
      <c r="K96" s="8">
        <v>36.549999999999997</v>
      </c>
      <c r="L96" s="8" t="s">
        <v>528</v>
      </c>
      <c r="M96" s="8" t="s">
        <v>16</v>
      </c>
    </row>
    <row r="97" spans="1:13" x14ac:dyDescent="0.25">
      <c r="A97" s="8">
        <v>138</v>
      </c>
      <c r="B97" s="8">
        <v>27</v>
      </c>
      <c r="C97" s="9" t="s">
        <v>192</v>
      </c>
      <c r="D97" s="9" t="s">
        <v>22</v>
      </c>
      <c r="E97" s="9" t="s">
        <v>14</v>
      </c>
      <c r="F97" s="10">
        <v>36968</v>
      </c>
      <c r="G97" s="8">
        <v>19</v>
      </c>
      <c r="H97" s="8">
        <v>5.5</v>
      </c>
      <c r="I97" s="8">
        <v>5.9</v>
      </c>
      <c r="J97" s="8">
        <v>6.1</v>
      </c>
      <c r="K97" s="8">
        <v>36.5</v>
      </c>
      <c r="L97" s="8" t="s">
        <v>528</v>
      </c>
      <c r="M97" s="8" t="s">
        <v>16</v>
      </c>
    </row>
    <row r="98" spans="1:13" x14ac:dyDescent="0.25">
      <c r="A98" s="8">
        <v>139</v>
      </c>
      <c r="B98" s="8">
        <v>345</v>
      </c>
      <c r="C98" s="9" t="s">
        <v>431</v>
      </c>
      <c r="D98" s="9" t="s">
        <v>116</v>
      </c>
      <c r="E98" s="9" t="s">
        <v>14</v>
      </c>
      <c r="F98" s="10">
        <v>37254</v>
      </c>
      <c r="G98" s="8">
        <v>17</v>
      </c>
      <c r="H98" s="8">
        <v>6.5</v>
      </c>
      <c r="I98" s="8">
        <v>7.5</v>
      </c>
      <c r="J98" s="8">
        <v>5.5</v>
      </c>
      <c r="K98" s="8">
        <v>36.5</v>
      </c>
      <c r="L98" s="8" t="s">
        <v>528</v>
      </c>
      <c r="M98" s="8" t="s">
        <v>16</v>
      </c>
    </row>
    <row r="99" spans="1:13" hidden="1" x14ac:dyDescent="0.25">
      <c r="A99" s="8">
        <v>140</v>
      </c>
      <c r="B99" s="8">
        <v>312</v>
      </c>
      <c r="C99" s="9" t="s">
        <v>432</v>
      </c>
      <c r="D99" s="9" t="s">
        <v>209</v>
      </c>
      <c r="E99" s="9" t="s">
        <v>13</v>
      </c>
      <c r="F99" s="10">
        <v>37155</v>
      </c>
      <c r="G99" s="8">
        <v>22</v>
      </c>
      <c r="H99" s="8">
        <v>5.5</v>
      </c>
      <c r="I99" s="8">
        <v>4.5</v>
      </c>
      <c r="J99" s="8">
        <v>4.3</v>
      </c>
      <c r="K99" s="8">
        <v>36.299999999999997</v>
      </c>
      <c r="L99" s="8" t="s">
        <v>528</v>
      </c>
      <c r="M99" s="8" t="s">
        <v>528</v>
      </c>
    </row>
    <row r="100" spans="1:13" hidden="1" x14ac:dyDescent="0.25">
      <c r="A100" s="8">
        <v>141</v>
      </c>
      <c r="B100" s="8">
        <v>140</v>
      </c>
      <c r="C100" s="9" t="s">
        <v>280</v>
      </c>
      <c r="D100" s="9" t="s">
        <v>433</v>
      </c>
      <c r="E100" s="9" t="s">
        <v>13</v>
      </c>
      <c r="F100" s="10">
        <v>37189</v>
      </c>
      <c r="G100" s="8">
        <v>22</v>
      </c>
      <c r="H100" s="8">
        <v>5.5</v>
      </c>
      <c r="I100" s="8">
        <v>5.2</v>
      </c>
      <c r="J100" s="8">
        <v>3.5</v>
      </c>
      <c r="K100" s="8">
        <v>36.200000000000003</v>
      </c>
      <c r="L100" s="8" t="s">
        <v>16</v>
      </c>
      <c r="M100" s="8" t="s">
        <v>528</v>
      </c>
    </row>
    <row r="101" spans="1:13" x14ac:dyDescent="0.25">
      <c r="A101" s="8">
        <v>142</v>
      </c>
      <c r="B101" s="8">
        <v>288</v>
      </c>
      <c r="C101" s="9" t="s">
        <v>84</v>
      </c>
      <c r="D101" s="9" t="s">
        <v>85</v>
      </c>
      <c r="E101" s="9" t="s">
        <v>14</v>
      </c>
      <c r="F101" s="10">
        <v>36928</v>
      </c>
      <c r="G101" s="8">
        <v>19.5</v>
      </c>
      <c r="H101" s="8">
        <v>5.2</v>
      </c>
      <c r="I101" s="8">
        <v>5.3</v>
      </c>
      <c r="J101" s="8">
        <v>6.2</v>
      </c>
      <c r="K101" s="8">
        <v>36.200000000000003</v>
      </c>
      <c r="L101" s="8" t="s">
        <v>528</v>
      </c>
      <c r="M101" s="8" t="s">
        <v>16</v>
      </c>
    </row>
    <row r="102" spans="1:13" hidden="1" x14ac:dyDescent="0.25">
      <c r="A102" s="8">
        <v>143</v>
      </c>
      <c r="B102" s="8">
        <v>45</v>
      </c>
      <c r="C102" s="9" t="s">
        <v>434</v>
      </c>
      <c r="D102" s="9" t="s">
        <v>128</v>
      </c>
      <c r="E102" s="9" t="s">
        <v>13</v>
      </c>
      <c r="F102" s="10">
        <v>36893</v>
      </c>
      <c r="G102" s="8">
        <v>16.25</v>
      </c>
      <c r="H102" s="8">
        <v>6.9</v>
      </c>
      <c r="I102" s="8">
        <v>6.5</v>
      </c>
      <c r="J102" s="8">
        <v>6.5</v>
      </c>
      <c r="K102" s="8">
        <v>36.15</v>
      </c>
      <c r="L102" s="8" t="s">
        <v>16</v>
      </c>
      <c r="M102" s="8" t="s">
        <v>528</v>
      </c>
    </row>
    <row r="103" spans="1:13" hidden="1" x14ac:dyDescent="0.25">
      <c r="A103" s="8">
        <v>144</v>
      </c>
      <c r="B103" s="8">
        <v>460</v>
      </c>
      <c r="C103" s="9" t="s">
        <v>170</v>
      </c>
      <c r="D103" s="9" t="s">
        <v>61</v>
      </c>
      <c r="E103" s="9" t="s">
        <v>13</v>
      </c>
      <c r="F103" s="10">
        <v>37001</v>
      </c>
      <c r="G103" s="8">
        <v>18.25</v>
      </c>
      <c r="H103" s="8">
        <v>5.6</v>
      </c>
      <c r="I103" s="8">
        <v>6.2</v>
      </c>
      <c r="J103" s="8">
        <v>6.1</v>
      </c>
      <c r="K103" s="8">
        <v>36.15</v>
      </c>
      <c r="L103" s="8" t="s">
        <v>528</v>
      </c>
      <c r="M103" s="8" t="s">
        <v>528</v>
      </c>
    </row>
    <row r="104" spans="1:13" x14ac:dyDescent="0.25">
      <c r="A104" s="8">
        <v>145</v>
      </c>
      <c r="B104" s="8">
        <v>246</v>
      </c>
      <c r="C104" s="9" t="s">
        <v>435</v>
      </c>
      <c r="D104" s="9" t="s">
        <v>312</v>
      </c>
      <c r="E104" s="9" t="s">
        <v>14</v>
      </c>
      <c r="F104" s="10">
        <v>37213</v>
      </c>
      <c r="G104" s="8">
        <v>18.5</v>
      </c>
      <c r="H104" s="8">
        <v>6.9</v>
      </c>
      <c r="I104" s="8">
        <v>6.3</v>
      </c>
      <c r="J104" s="8">
        <v>4.4000000000000004</v>
      </c>
      <c r="K104" s="8">
        <v>36.1</v>
      </c>
      <c r="L104" s="8" t="s">
        <v>528</v>
      </c>
      <c r="M104" s="8" t="s">
        <v>528</v>
      </c>
    </row>
    <row r="105" spans="1:13" hidden="1" x14ac:dyDescent="0.25">
      <c r="A105" s="8">
        <v>146</v>
      </c>
      <c r="B105" s="8">
        <v>187</v>
      </c>
      <c r="C105" s="9" t="s">
        <v>436</v>
      </c>
      <c r="D105" s="9" t="s">
        <v>437</v>
      </c>
      <c r="E105" s="9" t="s">
        <v>13</v>
      </c>
      <c r="F105" s="10">
        <v>37210</v>
      </c>
      <c r="G105" s="8">
        <v>20.75</v>
      </c>
      <c r="H105" s="8">
        <v>4.4000000000000004</v>
      </c>
      <c r="I105" s="8">
        <v>5</v>
      </c>
      <c r="J105" s="8">
        <v>5.9</v>
      </c>
      <c r="K105" s="8">
        <v>36.049999999999997</v>
      </c>
      <c r="L105" s="8" t="s">
        <v>528</v>
      </c>
      <c r="M105" s="8" t="s">
        <v>528</v>
      </c>
    </row>
    <row r="106" spans="1:13" hidden="1" x14ac:dyDescent="0.25">
      <c r="A106" s="8">
        <v>147</v>
      </c>
      <c r="B106" s="8">
        <v>102</v>
      </c>
      <c r="C106" s="9" t="s">
        <v>273</v>
      </c>
      <c r="D106" s="9" t="s">
        <v>96</v>
      </c>
      <c r="E106" s="9" t="s">
        <v>13</v>
      </c>
      <c r="F106" s="10">
        <v>36975</v>
      </c>
      <c r="G106" s="8">
        <v>19</v>
      </c>
      <c r="H106" s="8">
        <v>6.6</v>
      </c>
      <c r="I106" s="8">
        <v>5.3</v>
      </c>
      <c r="J106" s="8">
        <v>5.0999999999999996</v>
      </c>
      <c r="K106" s="8">
        <v>36</v>
      </c>
      <c r="L106" s="8" t="s">
        <v>528</v>
      </c>
      <c r="M106" s="8" t="s">
        <v>528</v>
      </c>
    </row>
    <row r="107" spans="1:13" x14ac:dyDescent="0.25">
      <c r="A107" s="8">
        <v>148</v>
      </c>
      <c r="B107" s="8">
        <v>94</v>
      </c>
      <c r="C107" s="9" t="s">
        <v>438</v>
      </c>
      <c r="D107" s="9" t="s">
        <v>68</v>
      </c>
      <c r="E107" s="9" t="s">
        <v>14</v>
      </c>
      <c r="F107" s="10">
        <v>37073</v>
      </c>
      <c r="G107" s="8">
        <v>20.25</v>
      </c>
      <c r="H107" s="8">
        <v>6.1</v>
      </c>
      <c r="I107" s="8">
        <v>5.6</v>
      </c>
      <c r="J107" s="8">
        <v>4</v>
      </c>
      <c r="K107" s="8">
        <v>35.950000000000003</v>
      </c>
      <c r="L107" s="8" t="s">
        <v>528</v>
      </c>
      <c r="M107" s="8" t="s">
        <v>16</v>
      </c>
    </row>
    <row r="108" spans="1:13" hidden="1" x14ac:dyDescent="0.25">
      <c r="A108" s="8">
        <v>149</v>
      </c>
      <c r="B108" s="8">
        <v>14</v>
      </c>
      <c r="C108" s="9" t="s">
        <v>281</v>
      </c>
      <c r="D108" s="9" t="s">
        <v>162</v>
      </c>
      <c r="E108" s="9" t="s">
        <v>13</v>
      </c>
      <c r="F108" s="10">
        <v>37046</v>
      </c>
      <c r="G108" s="8">
        <v>19.5</v>
      </c>
      <c r="H108" s="8">
        <v>5.9</v>
      </c>
      <c r="I108" s="8">
        <v>5.7</v>
      </c>
      <c r="J108" s="8">
        <v>4.8</v>
      </c>
      <c r="K108" s="8">
        <v>35.9</v>
      </c>
      <c r="L108" s="8" t="s">
        <v>528</v>
      </c>
      <c r="M108" s="8" t="s">
        <v>528</v>
      </c>
    </row>
    <row r="109" spans="1:13" x14ac:dyDescent="0.25">
      <c r="A109" s="8">
        <v>150</v>
      </c>
      <c r="B109" s="8">
        <v>22</v>
      </c>
      <c r="C109" s="9" t="s">
        <v>439</v>
      </c>
      <c r="D109" s="9" t="s">
        <v>312</v>
      </c>
      <c r="E109" s="9" t="s">
        <v>14</v>
      </c>
      <c r="F109" s="10">
        <v>36754</v>
      </c>
      <c r="G109" s="8">
        <v>21.75</v>
      </c>
      <c r="H109" s="8">
        <v>4.2</v>
      </c>
      <c r="I109" s="8">
        <v>5.4</v>
      </c>
      <c r="J109" s="8">
        <v>4.4000000000000004</v>
      </c>
      <c r="K109" s="8">
        <v>35.75</v>
      </c>
      <c r="L109" s="8" t="s">
        <v>528</v>
      </c>
      <c r="M109" s="8" t="s">
        <v>528</v>
      </c>
    </row>
    <row r="110" spans="1:13" hidden="1" x14ac:dyDescent="0.25">
      <c r="A110" s="8">
        <v>151</v>
      </c>
      <c r="B110" s="8">
        <v>106</v>
      </c>
      <c r="C110" s="9" t="s">
        <v>440</v>
      </c>
      <c r="D110" s="9" t="s">
        <v>128</v>
      </c>
      <c r="E110" s="9" t="s">
        <v>13</v>
      </c>
      <c r="F110" s="10">
        <v>37114</v>
      </c>
      <c r="G110" s="8">
        <v>19.75</v>
      </c>
      <c r="H110" s="8">
        <v>4.5</v>
      </c>
      <c r="I110" s="8">
        <v>6.5</v>
      </c>
      <c r="J110" s="8">
        <v>5</v>
      </c>
      <c r="K110" s="8">
        <v>35.75</v>
      </c>
      <c r="L110" s="8" t="s">
        <v>16</v>
      </c>
      <c r="M110" s="8" t="s">
        <v>528</v>
      </c>
    </row>
    <row r="111" spans="1:13" x14ac:dyDescent="0.25">
      <c r="A111" s="8">
        <v>152</v>
      </c>
      <c r="B111" s="8">
        <v>509</v>
      </c>
      <c r="C111" s="9" t="s">
        <v>441</v>
      </c>
      <c r="D111" s="9" t="s">
        <v>442</v>
      </c>
      <c r="E111" s="9" t="s">
        <v>14</v>
      </c>
      <c r="F111" s="10">
        <v>36990</v>
      </c>
      <c r="G111" s="8">
        <v>18</v>
      </c>
      <c r="H111" s="8">
        <v>5.8</v>
      </c>
      <c r="I111" s="8">
        <v>6.7</v>
      </c>
      <c r="J111" s="8">
        <v>5.2</v>
      </c>
      <c r="K111" s="8">
        <v>35.700000000000003</v>
      </c>
      <c r="L111" s="8" t="s">
        <v>528</v>
      </c>
      <c r="M111" s="8" t="s">
        <v>528</v>
      </c>
    </row>
    <row r="112" spans="1:13" hidden="1" x14ac:dyDescent="0.25">
      <c r="A112" s="8">
        <v>153</v>
      </c>
      <c r="B112" s="8">
        <v>155</v>
      </c>
      <c r="C112" s="9" t="s">
        <v>173</v>
      </c>
      <c r="D112" s="9" t="s">
        <v>63</v>
      </c>
      <c r="E112" s="9" t="s">
        <v>13</v>
      </c>
      <c r="F112" s="10">
        <v>36979</v>
      </c>
      <c r="G112" s="8">
        <v>20</v>
      </c>
      <c r="H112" s="8">
        <v>5</v>
      </c>
      <c r="I112" s="8">
        <v>5.2</v>
      </c>
      <c r="J112" s="8">
        <v>5.4</v>
      </c>
      <c r="K112" s="8">
        <v>35.6</v>
      </c>
      <c r="L112" s="8" t="s">
        <v>528</v>
      </c>
      <c r="M112" s="8" t="s">
        <v>528</v>
      </c>
    </row>
    <row r="113" spans="1:13" hidden="1" x14ac:dyDescent="0.25">
      <c r="A113" s="8">
        <v>154</v>
      </c>
      <c r="B113" s="8">
        <v>315</v>
      </c>
      <c r="C113" s="9" t="s">
        <v>443</v>
      </c>
      <c r="D113" s="9" t="s">
        <v>164</v>
      </c>
      <c r="E113" s="9" t="s">
        <v>13</v>
      </c>
      <c r="F113" s="10">
        <v>36993</v>
      </c>
      <c r="G113" s="8">
        <v>22</v>
      </c>
      <c r="H113" s="8">
        <v>5.3</v>
      </c>
      <c r="I113" s="8">
        <v>4.5</v>
      </c>
      <c r="J113" s="8">
        <v>3.7</v>
      </c>
      <c r="K113" s="8">
        <v>35.5</v>
      </c>
      <c r="L113" s="8" t="s">
        <v>16</v>
      </c>
      <c r="M113" s="8" t="s">
        <v>528</v>
      </c>
    </row>
    <row r="114" spans="1:13" hidden="1" x14ac:dyDescent="0.25">
      <c r="A114" s="8">
        <v>155</v>
      </c>
      <c r="B114" s="8">
        <v>139</v>
      </c>
      <c r="C114" s="9" t="s">
        <v>444</v>
      </c>
      <c r="D114" s="9" t="s">
        <v>120</v>
      </c>
      <c r="E114" s="9" t="s">
        <v>13</v>
      </c>
      <c r="F114" s="10">
        <v>37127</v>
      </c>
      <c r="G114" s="8">
        <v>22.25</v>
      </c>
      <c r="H114" s="8">
        <v>4</v>
      </c>
      <c r="I114" s="8">
        <v>5</v>
      </c>
      <c r="J114" s="8">
        <v>4.2</v>
      </c>
      <c r="K114" s="8">
        <v>35.450000000000003</v>
      </c>
      <c r="L114" s="8" t="s">
        <v>16</v>
      </c>
      <c r="M114" s="8" t="s">
        <v>528</v>
      </c>
    </row>
    <row r="115" spans="1:13" hidden="1" x14ac:dyDescent="0.25">
      <c r="A115" s="8">
        <v>156</v>
      </c>
      <c r="B115" s="8">
        <v>355</v>
      </c>
      <c r="C115" s="9" t="s">
        <v>445</v>
      </c>
      <c r="D115" s="9" t="s">
        <v>133</v>
      </c>
      <c r="E115" s="9" t="s">
        <v>13</v>
      </c>
      <c r="F115" s="10">
        <v>36713</v>
      </c>
      <c r="G115" s="8">
        <v>16.5</v>
      </c>
      <c r="H115" s="8">
        <v>6.3</v>
      </c>
      <c r="I115" s="8">
        <v>7.3</v>
      </c>
      <c r="J115" s="8">
        <v>5.3</v>
      </c>
      <c r="K115" s="8">
        <v>35.4</v>
      </c>
      <c r="L115" s="8" t="s">
        <v>528</v>
      </c>
      <c r="M115" s="8" t="s">
        <v>528</v>
      </c>
    </row>
    <row r="116" spans="1:13" x14ac:dyDescent="0.25">
      <c r="A116" s="8">
        <v>157</v>
      </c>
      <c r="B116" s="8">
        <v>385</v>
      </c>
      <c r="C116" s="9" t="s">
        <v>446</v>
      </c>
      <c r="D116" s="9" t="s">
        <v>41</v>
      </c>
      <c r="E116" s="9" t="s">
        <v>14</v>
      </c>
      <c r="F116" s="10">
        <v>36900</v>
      </c>
      <c r="G116" s="8">
        <v>17.5</v>
      </c>
      <c r="H116" s="8">
        <v>6.2</v>
      </c>
      <c r="I116" s="8">
        <v>5.9</v>
      </c>
      <c r="J116" s="8">
        <v>5.8</v>
      </c>
      <c r="K116" s="8">
        <v>35.4</v>
      </c>
      <c r="L116" s="8" t="s">
        <v>528</v>
      </c>
      <c r="M116" s="8" t="s">
        <v>16</v>
      </c>
    </row>
    <row r="117" spans="1:13" x14ac:dyDescent="0.25">
      <c r="A117" s="8">
        <v>158</v>
      </c>
      <c r="B117" s="8">
        <v>245</v>
      </c>
      <c r="C117" s="9" t="s">
        <v>447</v>
      </c>
      <c r="D117" s="9" t="s">
        <v>312</v>
      </c>
      <c r="E117" s="9" t="s">
        <v>14</v>
      </c>
      <c r="F117" s="10">
        <v>37037</v>
      </c>
      <c r="G117" s="8">
        <v>16.75</v>
      </c>
      <c r="H117" s="8">
        <v>6.2</v>
      </c>
      <c r="I117" s="8">
        <v>5.6</v>
      </c>
      <c r="J117" s="8">
        <v>6.8</v>
      </c>
      <c r="K117" s="8">
        <v>35.35</v>
      </c>
      <c r="L117" s="8" t="s">
        <v>528</v>
      </c>
      <c r="M117" s="8" t="s">
        <v>16</v>
      </c>
    </row>
    <row r="118" spans="1:13" x14ac:dyDescent="0.25">
      <c r="A118" s="8">
        <v>159</v>
      </c>
      <c r="B118" s="8">
        <v>20</v>
      </c>
      <c r="C118" s="9" t="s">
        <v>448</v>
      </c>
      <c r="D118" s="9" t="s">
        <v>350</v>
      </c>
      <c r="E118" s="9" t="s">
        <v>14</v>
      </c>
      <c r="F118" s="10">
        <v>37161</v>
      </c>
      <c r="G118" s="8">
        <v>17.25</v>
      </c>
      <c r="H118" s="8">
        <v>5.3</v>
      </c>
      <c r="I118" s="8">
        <v>6.1</v>
      </c>
      <c r="J118" s="8">
        <v>6.6</v>
      </c>
      <c r="K118" s="8">
        <v>35.25</v>
      </c>
      <c r="L118" s="8" t="s">
        <v>528</v>
      </c>
      <c r="M118" s="8" t="s">
        <v>16</v>
      </c>
    </row>
    <row r="119" spans="1:13" x14ac:dyDescent="0.25">
      <c r="A119" s="8">
        <v>160</v>
      </c>
      <c r="B119" s="8">
        <v>214</v>
      </c>
      <c r="C119" s="9" t="s">
        <v>449</v>
      </c>
      <c r="D119" s="9" t="s">
        <v>37</v>
      </c>
      <c r="E119" s="9" t="s">
        <v>14</v>
      </c>
      <c r="F119" s="10">
        <v>37224</v>
      </c>
      <c r="G119" s="8">
        <v>18.25</v>
      </c>
      <c r="H119" s="8">
        <v>5.6</v>
      </c>
      <c r="I119" s="8">
        <v>6.3</v>
      </c>
      <c r="J119" s="8">
        <v>5.0999999999999996</v>
      </c>
      <c r="K119" s="8">
        <v>35.25</v>
      </c>
      <c r="L119" s="8" t="s">
        <v>528</v>
      </c>
      <c r="M119" s="8" t="s">
        <v>16</v>
      </c>
    </row>
    <row r="120" spans="1:13" hidden="1" x14ac:dyDescent="0.25">
      <c r="A120" s="8">
        <v>161</v>
      </c>
      <c r="B120" s="8">
        <v>202</v>
      </c>
      <c r="C120" s="9" t="s">
        <v>450</v>
      </c>
      <c r="D120" s="9" t="s">
        <v>71</v>
      </c>
      <c r="E120" s="9" t="s">
        <v>13</v>
      </c>
      <c r="F120" s="10">
        <v>36981</v>
      </c>
      <c r="G120" s="8">
        <v>17.5</v>
      </c>
      <c r="H120" s="8">
        <v>5</v>
      </c>
      <c r="I120" s="8">
        <v>6.5</v>
      </c>
      <c r="J120" s="8">
        <v>6.1</v>
      </c>
      <c r="K120" s="8">
        <v>35.1</v>
      </c>
      <c r="L120" s="8" t="s">
        <v>16</v>
      </c>
      <c r="M120" s="8" t="s">
        <v>528</v>
      </c>
    </row>
    <row r="121" spans="1:13" hidden="1" x14ac:dyDescent="0.25">
      <c r="A121" s="8">
        <v>162</v>
      </c>
      <c r="B121" s="8">
        <v>252</v>
      </c>
      <c r="C121" s="9" t="s">
        <v>451</v>
      </c>
      <c r="D121" s="9" t="s">
        <v>123</v>
      </c>
      <c r="E121" s="9" t="s">
        <v>13</v>
      </c>
      <c r="F121" s="10">
        <v>37076</v>
      </c>
      <c r="G121" s="8">
        <v>18</v>
      </c>
      <c r="H121" s="8">
        <v>5</v>
      </c>
      <c r="I121" s="8">
        <v>5.6</v>
      </c>
      <c r="J121" s="8">
        <v>6.5</v>
      </c>
      <c r="K121" s="8">
        <v>35.1</v>
      </c>
      <c r="L121" s="8" t="s">
        <v>16</v>
      </c>
      <c r="M121" s="8" t="s">
        <v>528</v>
      </c>
    </row>
    <row r="122" spans="1:13" hidden="1" x14ac:dyDescent="0.25">
      <c r="A122" s="8">
        <v>163</v>
      </c>
      <c r="B122" s="8">
        <v>322</v>
      </c>
      <c r="C122" s="9" t="s">
        <v>452</v>
      </c>
      <c r="D122" s="9" t="s">
        <v>79</v>
      </c>
      <c r="E122" s="9" t="s">
        <v>13</v>
      </c>
      <c r="F122" s="10">
        <v>37155</v>
      </c>
      <c r="G122" s="8">
        <v>15</v>
      </c>
      <c r="H122" s="8">
        <v>7.6</v>
      </c>
      <c r="I122" s="8">
        <v>7</v>
      </c>
      <c r="J122" s="8">
        <v>5.5</v>
      </c>
      <c r="K122" s="8">
        <v>35.1</v>
      </c>
      <c r="L122" s="8" t="s">
        <v>16</v>
      </c>
      <c r="M122" s="8" t="s">
        <v>528</v>
      </c>
    </row>
    <row r="123" spans="1:13" hidden="1" x14ac:dyDescent="0.25">
      <c r="A123" s="8">
        <v>164</v>
      </c>
      <c r="B123" s="8">
        <v>348</v>
      </c>
      <c r="C123" s="9" t="s">
        <v>453</v>
      </c>
      <c r="D123" s="9" t="s">
        <v>181</v>
      </c>
      <c r="E123" s="9" t="s">
        <v>13</v>
      </c>
      <c r="F123" s="10">
        <v>37205</v>
      </c>
      <c r="G123" s="8">
        <v>17</v>
      </c>
      <c r="H123" s="8">
        <v>6.6</v>
      </c>
      <c r="I123" s="8">
        <v>5.6</v>
      </c>
      <c r="J123" s="8">
        <v>5.9</v>
      </c>
      <c r="K123" s="8">
        <v>35.1</v>
      </c>
      <c r="L123" s="8" t="s">
        <v>528</v>
      </c>
      <c r="M123" s="8" t="s">
        <v>528</v>
      </c>
    </row>
    <row r="124" spans="1:13" hidden="1" x14ac:dyDescent="0.25">
      <c r="A124" s="8">
        <v>165</v>
      </c>
      <c r="B124" s="8">
        <v>362</v>
      </c>
      <c r="C124" s="9" t="s">
        <v>454</v>
      </c>
      <c r="D124" s="9" t="s">
        <v>455</v>
      </c>
      <c r="E124" s="9" t="s">
        <v>13</v>
      </c>
      <c r="F124" s="10">
        <v>37043</v>
      </c>
      <c r="G124" s="8">
        <v>15.5</v>
      </c>
      <c r="H124" s="8">
        <v>7.1</v>
      </c>
      <c r="I124" s="8">
        <v>7.5</v>
      </c>
      <c r="J124" s="8">
        <v>4.9000000000000004</v>
      </c>
      <c r="K124" s="8">
        <v>35</v>
      </c>
      <c r="L124" s="8" t="s">
        <v>528</v>
      </c>
      <c r="M124" s="8" t="s">
        <v>528</v>
      </c>
    </row>
    <row r="125" spans="1:13" hidden="1" x14ac:dyDescent="0.25">
      <c r="A125" s="8">
        <v>166</v>
      </c>
      <c r="B125" s="8">
        <v>173</v>
      </c>
      <c r="C125" s="9" t="s">
        <v>456</v>
      </c>
      <c r="D125" s="9" t="s">
        <v>43</v>
      </c>
      <c r="E125" s="9" t="s">
        <v>13</v>
      </c>
      <c r="F125" s="10">
        <v>37074</v>
      </c>
      <c r="G125" s="8">
        <v>17.5</v>
      </c>
      <c r="H125" s="8">
        <v>6.2</v>
      </c>
      <c r="I125" s="8">
        <v>5.2</v>
      </c>
      <c r="J125" s="8">
        <v>5.9</v>
      </c>
      <c r="K125" s="8">
        <v>34.799999999999997</v>
      </c>
      <c r="L125" s="8" t="s">
        <v>16</v>
      </c>
      <c r="M125" s="8" t="s">
        <v>528</v>
      </c>
    </row>
    <row r="126" spans="1:13" hidden="1" x14ac:dyDescent="0.25">
      <c r="A126" s="8">
        <v>167</v>
      </c>
      <c r="B126" s="8">
        <v>231</v>
      </c>
      <c r="C126" s="9" t="s">
        <v>170</v>
      </c>
      <c r="D126" s="9" t="s">
        <v>216</v>
      </c>
      <c r="E126" s="9" t="s">
        <v>13</v>
      </c>
      <c r="F126" s="10">
        <v>37188</v>
      </c>
      <c r="G126" s="8">
        <v>19.25</v>
      </c>
      <c r="H126" s="8">
        <v>5.8</v>
      </c>
      <c r="I126" s="8">
        <v>5.3</v>
      </c>
      <c r="J126" s="8">
        <v>4.4000000000000004</v>
      </c>
      <c r="K126" s="8">
        <v>34.75</v>
      </c>
      <c r="L126" s="8" t="s">
        <v>16</v>
      </c>
      <c r="M126" s="8" t="s">
        <v>528</v>
      </c>
    </row>
    <row r="127" spans="1:13" hidden="1" x14ac:dyDescent="0.25">
      <c r="A127" s="8">
        <v>168</v>
      </c>
      <c r="B127" s="8">
        <v>236</v>
      </c>
      <c r="C127" s="9" t="s">
        <v>457</v>
      </c>
      <c r="D127" s="9" t="s">
        <v>458</v>
      </c>
      <c r="E127" s="9" t="s">
        <v>13</v>
      </c>
      <c r="F127" s="10">
        <v>37207</v>
      </c>
      <c r="G127" s="8">
        <v>16.75</v>
      </c>
      <c r="H127" s="8">
        <v>5.6</v>
      </c>
      <c r="I127" s="8">
        <v>6.3</v>
      </c>
      <c r="J127" s="8">
        <v>5.9</v>
      </c>
      <c r="K127" s="8">
        <v>34.549999999999997</v>
      </c>
      <c r="L127" s="8" t="s">
        <v>528</v>
      </c>
      <c r="M127" s="8" t="s">
        <v>528</v>
      </c>
    </row>
    <row r="128" spans="1:13" hidden="1" x14ac:dyDescent="0.25">
      <c r="A128" s="8">
        <v>169</v>
      </c>
      <c r="B128" s="8">
        <v>304</v>
      </c>
      <c r="C128" s="9" t="s">
        <v>459</v>
      </c>
      <c r="D128" s="9" t="s">
        <v>460</v>
      </c>
      <c r="E128" s="9" t="s">
        <v>13</v>
      </c>
      <c r="F128" s="10">
        <v>36917</v>
      </c>
      <c r="G128" s="8">
        <v>20</v>
      </c>
      <c r="H128" s="8">
        <v>5</v>
      </c>
      <c r="I128" s="8">
        <v>4.8</v>
      </c>
      <c r="J128" s="8">
        <v>4.7</v>
      </c>
      <c r="K128" s="8">
        <v>34.5</v>
      </c>
      <c r="L128" s="8" t="s">
        <v>16</v>
      </c>
      <c r="M128" s="8" t="s">
        <v>528</v>
      </c>
    </row>
    <row r="129" spans="1:13" hidden="1" x14ac:dyDescent="0.25">
      <c r="A129" s="8">
        <v>170</v>
      </c>
      <c r="B129" s="8">
        <v>194</v>
      </c>
      <c r="C129" s="9" t="s">
        <v>461</v>
      </c>
      <c r="D129" s="9" t="s">
        <v>462</v>
      </c>
      <c r="E129" s="9" t="s">
        <v>13</v>
      </c>
      <c r="F129" s="10">
        <v>37165</v>
      </c>
      <c r="G129" s="8">
        <v>17.75</v>
      </c>
      <c r="H129" s="8">
        <v>6.3</v>
      </c>
      <c r="I129" s="8">
        <v>5.2</v>
      </c>
      <c r="J129" s="8">
        <v>5.2</v>
      </c>
      <c r="K129" s="8">
        <v>34.450000000000003</v>
      </c>
      <c r="L129" s="8" t="s">
        <v>16</v>
      </c>
      <c r="M129" s="8" t="s">
        <v>528</v>
      </c>
    </row>
    <row r="130" spans="1:13" x14ac:dyDescent="0.25">
      <c r="A130" s="8">
        <v>171</v>
      </c>
      <c r="B130" s="8">
        <v>507</v>
      </c>
      <c r="C130" s="9" t="s">
        <v>64</v>
      </c>
      <c r="D130" s="9" t="s">
        <v>73</v>
      </c>
      <c r="E130" s="9" t="s">
        <v>14</v>
      </c>
      <c r="F130" s="10">
        <v>36923</v>
      </c>
      <c r="G130" s="8">
        <v>17.25</v>
      </c>
      <c r="H130" s="8">
        <v>5.5</v>
      </c>
      <c r="I130" s="8">
        <v>6.7</v>
      </c>
      <c r="J130" s="8">
        <v>5</v>
      </c>
      <c r="K130" s="8">
        <v>34.450000000000003</v>
      </c>
      <c r="L130" s="8" t="s">
        <v>528</v>
      </c>
      <c r="M130" s="8" t="s">
        <v>528</v>
      </c>
    </row>
    <row r="131" spans="1:13" x14ac:dyDescent="0.25">
      <c r="A131" s="8">
        <v>172</v>
      </c>
      <c r="B131" s="8">
        <v>145</v>
      </c>
      <c r="C131" s="9" t="s">
        <v>463</v>
      </c>
      <c r="D131" s="9" t="s">
        <v>17</v>
      </c>
      <c r="E131" s="9" t="s">
        <v>14</v>
      </c>
      <c r="F131" s="10">
        <v>36997</v>
      </c>
      <c r="G131" s="8">
        <v>20.75</v>
      </c>
      <c r="H131" s="8">
        <v>6.4</v>
      </c>
      <c r="I131" s="8">
        <v>3.7</v>
      </c>
      <c r="J131" s="8">
        <v>3.6</v>
      </c>
      <c r="K131" s="8">
        <v>34.450000000000003</v>
      </c>
      <c r="L131" s="8" t="s">
        <v>528</v>
      </c>
      <c r="M131" s="8" t="s">
        <v>16</v>
      </c>
    </row>
    <row r="132" spans="1:13" x14ac:dyDescent="0.25">
      <c r="A132" s="8">
        <v>173</v>
      </c>
      <c r="B132" s="8">
        <v>166</v>
      </c>
      <c r="C132" s="9" t="s">
        <v>324</v>
      </c>
      <c r="D132" s="9" t="s">
        <v>141</v>
      </c>
      <c r="E132" s="9" t="s">
        <v>14</v>
      </c>
      <c r="F132" s="10">
        <v>36951</v>
      </c>
      <c r="G132" s="8">
        <v>20.25</v>
      </c>
      <c r="H132" s="8">
        <v>5</v>
      </c>
      <c r="I132" s="8">
        <v>5.6</v>
      </c>
      <c r="J132" s="8">
        <v>3.5</v>
      </c>
      <c r="K132" s="8">
        <v>34.35</v>
      </c>
      <c r="L132" s="8" t="s">
        <v>528</v>
      </c>
      <c r="M132" s="8" t="s">
        <v>16</v>
      </c>
    </row>
    <row r="133" spans="1:13" hidden="1" x14ac:dyDescent="0.25">
      <c r="A133" s="8">
        <v>174</v>
      </c>
      <c r="B133" s="8">
        <v>180</v>
      </c>
      <c r="C133" s="9" t="s">
        <v>126</v>
      </c>
      <c r="D133" s="9" t="s">
        <v>118</v>
      </c>
      <c r="E133" s="9" t="s">
        <v>13</v>
      </c>
      <c r="F133" s="10">
        <v>36881</v>
      </c>
      <c r="G133" s="8">
        <v>18.25</v>
      </c>
      <c r="H133" s="8">
        <v>6.3</v>
      </c>
      <c r="I133" s="8">
        <v>4</v>
      </c>
      <c r="J133" s="8">
        <v>5.8</v>
      </c>
      <c r="K133" s="8">
        <v>34.35</v>
      </c>
      <c r="L133" s="8" t="s">
        <v>16</v>
      </c>
      <c r="M133" s="8" t="s">
        <v>528</v>
      </c>
    </row>
    <row r="134" spans="1:13" hidden="1" x14ac:dyDescent="0.25">
      <c r="A134" s="8">
        <v>175</v>
      </c>
      <c r="B134" s="8">
        <v>220</v>
      </c>
      <c r="C134" s="9" t="s">
        <v>464</v>
      </c>
      <c r="D134" s="9" t="s">
        <v>75</v>
      </c>
      <c r="E134" s="9" t="s">
        <v>13</v>
      </c>
      <c r="F134" s="10">
        <v>36923</v>
      </c>
      <c r="G134" s="8">
        <v>19.5</v>
      </c>
      <c r="H134" s="8">
        <v>4.4000000000000004</v>
      </c>
      <c r="I134" s="8">
        <v>5.3</v>
      </c>
      <c r="J134" s="8">
        <v>5</v>
      </c>
      <c r="K134" s="8">
        <v>34.200000000000003</v>
      </c>
      <c r="L134" s="8" t="s">
        <v>16</v>
      </c>
      <c r="M134" s="8" t="s">
        <v>528</v>
      </c>
    </row>
    <row r="135" spans="1:13" hidden="1" x14ac:dyDescent="0.25">
      <c r="A135" s="8">
        <v>176</v>
      </c>
      <c r="B135" s="8">
        <v>205</v>
      </c>
      <c r="C135" s="9" t="s">
        <v>379</v>
      </c>
      <c r="D135" s="9" t="s">
        <v>90</v>
      </c>
      <c r="E135" s="9" t="s">
        <v>13</v>
      </c>
      <c r="F135" s="10">
        <v>37238</v>
      </c>
      <c r="G135" s="8">
        <v>17.75</v>
      </c>
      <c r="H135" s="8">
        <v>6.4</v>
      </c>
      <c r="I135" s="8">
        <v>4.7</v>
      </c>
      <c r="J135" s="8">
        <v>5.3</v>
      </c>
      <c r="K135" s="8">
        <v>34.15</v>
      </c>
      <c r="L135" s="8" t="s">
        <v>16</v>
      </c>
      <c r="M135" s="8" t="s">
        <v>528</v>
      </c>
    </row>
    <row r="136" spans="1:13" hidden="1" x14ac:dyDescent="0.25">
      <c r="A136" s="8">
        <v>177</v>
      </c>
      <c r="B136" s="8">
        <v>401</v>
      </c>
      <c r="C136" s="9" t="s">
        <v>465</v>
      </c>
      <c r="D136" s="9" t="s">
        <v>133</v>
      </c>
      <c r="E136" s="9" t="s">
        <v>13</v>
      </c>
      <c r="F136" s="10">
        <v>37051</v>
      </c>
      <c r="G136" s="8">
        <v>15.25</v>
      </c>
      <c r="H136" s="8">
        <v>6.6</v>
      </c>
      <c r="I136" s="8">
        <v>6.1</v>
      </c>
      <c r="J136" s="8">
        <v>6.1</v>
      </c>
      <c r="K136" s="8">
        <v>34.049999999999997</v>
      </c>
      <c r="L136" s="8" t="s">
        <v>528</v>
      </c>
      <c r="M136" s="8" t="s">
        <v>528</v>
      </c>
    </row>
    <row r="137" spans="1:13" x14ac:dyDescent="0.25">
      <c r="A137" s="8">
        <v>178</v>
      </c>
      <c r="B137" s="8">
        <v>134</v>
      </c>
      <c r="C137" s="9" t="s">
        <v>466</v>
      </c>
      <c r="D137" s="9" t="s">
        <v>17</v>
      </c>
      <c r="E137" s="9" t="s">
        <v>14</v>
      </c>
      <c r="F137" s="10">
        <v>36911</v>
      </c>
      <c r="G137" s="8">
        <v>20.5</v>
      </c>
      <c r="H137" s="8">
        <v>5</v>
      </c>
      <c r="I137" s="8">
        <v>5</v>
      </c>
      <c r="J137" s="8">
        <v>3.5</v>
      </c>
      <c r="K137" s="8">
        <v>34</v>
      </c>
      <c r="L137" s="8" t="s">
        <v>528</v>
      </c>
      <c r="M137" s="8" t="s">
        <v>528</v>
      </c>
    </row>
    <row r="138" spans="1:13" x14ac:dyDescent="0.25">
      <c r="A138" s="8">
        <v>179</v>
      </c>
      <c r="B138" s="8">
        <v>261</v>
      </c>
      <c r="C138" s="9" t="s">
        <v>467</v>
      </c>
      <c r="D138" s="9" t="s">
        <v>92</v>
      </c>
      <c r="E138" s="9" t="s">
        <v>14</v>
      </c>
      <c r="F138" s="10">
        <v>36968</v>
      </c>
      <c r="G138" s="8">
        <v>16.5</v>
      </c>
      <c r="H138" s="8">
        <v>6.1</v>
      </c>
      <c r="I138" s="8">
        <v>5.9</v>
      </c>
      <c r="J138" s="8">
        <v>5.3</v>
      </c>
      <c r="K138" s="8">
        <v>33.799999999999997</v>
      </c>
      <c r="L138" s="8" t="s">
        <v>528</v>
      </c>
      <c r="M138" s="8" t="s">
        <v>16</v>
      </c>
    </row>
    <row r="139" spans="1:13" x14ac:dyDescent="0.25">
      <c r="A139" s="8">
        <v>180</v>
      </c>
      <c r="B139" s="8">
        <v>274</v>
      </c>
      <c r="C139" s="9" t="s">
        <v>468</v>
      </c>
      <c r="D139" s="9" t="s">
        <v>469</v>
      </c>
      <c r="E139" s="9" t="s">
        <v>14</v>
      </c>
      <c r="F139" s="10">
        <v>36903</v>
      </c>
      <c r="G139" s="8">
        <v>17.5</v>
      </c>
      <c r="H139" s="8">
        <v>5.5</v>
      </c>
      <c r="I139" s="8">
        <v>5.6</v>
      </c>
      <c r="J139" s="8">
        <v>5</v>
      </c>
      <c r="K139" s="8">
        <v>33.6</v>
      </c>
      <c r="L139" s="8" t="s">
        <v>528</v>
      </c>
      <c r="M139" s="8" t="s">
        <v>528</v>
      </c>
    </row>
    <row r="140" spans="1:13" hidden="1" x14ac:dyDescent="0.25">
      <c r="A140" s="8">
        <v>181</v>
      </c>
      <c r="B140" s="8">
        <v>186</v>
      </c>
      <c r="C140" s="9" t="s">
        <v>117</v>
      </c>
      <c r="D140" s="9" t="s">
        <v>41</v>
      </c>
      <c r="E140" s="9" t="s">
        <v>13</v>
      </c>
      <c r="F140" s="10">
        <v>36983</v>
      </c>
      <c r="G140" s="8">
        <v>19</v>
      </c>
      <c r="H140" s="8">
        <v>4</v>
      </c>
      <c r="I140" s="8">
        <v>5</v>
      </c>
      <c r="J140" s="8">
        <v>5.5</v>
      </c>
      <c r="K140" s="8">
        <v>33.5</v>
      </c>
      <c r="L140" s="8" t="s">
        <v>528</v>
      </c>
      <c r="M140" s="8" t="s">
        <v>528</v>
      </c>
    </row>
    <row r="141" spans="1:13" x14ac:dyDescent="0.25">
      <c r="A141" s="8">
        <v>182</v>
      </c>
      <c r="B141" s="8">
        <v>123</v>
      </c>
      <c r="C141" s="9" t="s">
        <v>470</v>
      </c>
      <c r="D141" s="9" t="s">
        <v>344</v>
      </c>
      <c r="E141" s="9" t="s">
        <v>14</v>
      </c>
      <c r="F141" s="10">
        <v>36994</v>
      </c>
      <c r="G141" s="8">
        <v>17</v>
      </c>
      <c r="H141" s="8">
        <v>5.2</v>
      </c>
      <c r="I141" s="8">
        <v>5.9</v>
      </c>
      <c r="J141" s="8">
        <v>5.0999999999999996</v>
      </c>
      <c r="K141" s="8">
        <v>33.200000000000003</v>
      </c>
      <c r="L141" s="8" t="s">
        <v>528</v>
      </c>
      <c r="M141" s="8" t="s">
        <v>16</v>
      </c>
    </row>
    <row r="142" spans="1:13" hidden="1" x14ac:dyDescent="0.25">
      <c r="A142" s="8">
        <v>183</v>
      </c>
      <c r="B142" s="8">
        <v>211</v>
      </c>
      <c r="C142" s="9" t="s">
        <v>471</v>
      </c>
      <c r="D142" s="9" t="s">
        <v>45</v>
      </c>
      <c r="E142" s="9" t="s">
        <v>13</v>
      </c>
      <c r="F142" s="10">
        <v>37177</v>
      </c>
      <c r="G142" s="8">
        <v>15.5</v>
      </c>
      <c r="H142" s="8">
        <v>6.3</v>
      </c>
      <c r="I142" s="8">
        <v>5.5</v>
      </c>
      <c r="J142" s="8">
        <v>5.9</v>
      </c>
      <c r="K142" s="8">
        <v>33.200000000000003</v>
      </c>
      <c r="L142" s="8" t="s">
        <v>528</v>
      </c>
      <c r="M142" s="8" t="s">
        <v>528</v>
      </c>
    </row>
    <row r="143" spans="1:13" hidden="1" x14ac:dyDescent="0.25">
      <c r="A143" s="8">
        <v>184</v>
      </c>
      <c r="B143" s="8">
        <v>366</v>
      </c>
      <c r="C143" s="9" t="s">
        <v>117</v>
      </c>
      <c r="D143" s="9" t="s">
        <v>199</v>
      </c>
      <c r="E143" s="9" t="s">
        <v>13</v>
      </c>
      <c r="F143" s="10">
        <v>37051</v>
      </c>
      <c r="G143" s="8">
        <v>16.5</v>
      </c>
      <c r="H143" s="8">
        <v>5.4</v>
      </c>
      <c r="I143" s="8">
        <v>6.2</v>
      </c>
      <c r="J143" s="8">
        <v>4.8</v>
      </c>
      <c r="K143" s="8">
        <v>32.9</v>
      </c>
      <c r="L143" s="8" t="s">
        <v>528</v>
      </c>
      <c r="M143" s="8" t="s">
        <v>528</v>
      </c>
    </row>
    <row r="144" spans="1:13" hidden="1" x14ac:dyDescent="0.25">
      <c r="A144" s="8">
        <v>185</v>
      </c>
      <c r="B144" s="8">
        <v>238</v>
      </c>
      <c r="C144" s="9" t="s">
        <v>472</v>
      </c>
      <c r="D144" s="9" t="s">
        <v>218</v>
      </c>
      <c r="E144" s="9" t="s">
        <v>13</v>
      </c>
      <c r="F144" s="10">
        <v>36874</v>
      </c>
      <c r="G144" s="8">
        <v>15.25</v>
      </c>
      <c r="H144" s="8">
        <v>6.1</v>
      </c>
      <c r="I144" s="8">
        <v>5.8</v>
      </c>
      <c r="J144" s="8">
        <v>5.6</v>
      </c>
      <c r="K144" s="8">
        <v>32.75</v>
      </c>
      <c r="L144" s="8" t="s">
        <v>16</v>
      </c>
      <c r="M144" s="8" t="s">
        <v>528</v>
      </c>
    </row>
    <row r="145" spans="1:13" hidden="1" x14ac:dyDescent="0.25">
      <c r="A145" s="8">
        <v>186</v>
      </c>
      <c r="B145" s="8">
        <v>324</v>
      </c>
      <c r="C145" s="9" t="s">
        <v>173</v>
      </c>
      <c r="D145" s="9" t="s">
        <v>49</v>
      </c>
      <c r="E145" s="9" t="s">
        <v>13</v>
      </c>
      <c r="F145" s="10">
        <v>36882</v>
      </c>
      <c r="G145" s="8">
        <v>14.5</v>
      </c>
      <c r="H145" s="8">
        <v>6.6</v>
      </c>
      <c r="I145" s="8">
        <v>5.2</v>
      </c>
      <c r="J145" s="8">
        <v>6.4</v>
      </c>
      <c r="K145" s="8">
        <v>32.700000000000003</v>
      </c>
      <c r="L145" s="8" t="s">
        <v>528</v>
      </c>
      <c r="M145" s="8" t="s">
        <v>528</v>
      </c>
    </row>
    <row r="146" spans="1:13" hidden="1" x14ac:dyDescent="0.25">
      <c r="A146" s="8">
        <v>187</v>
      </c>
      <c r="B146" s="8">
        <v>161</v>
      </c>
      <c r="C146" s="9" t="s">
        <v>473</v>
      </c>
      <c r="D146" s="9" t="s">
        <v>474</v>
      </c>
      <c r="E146" s="9" t="s">
        <v>13</v>
      </c>
      <c r="F146" s="10">
        <v>37091</v>
      </c>
      <c r="G146" s="8">
        <v>16</v>
      </c>
      <c r="H146" s="8">
        <v>5.9</v>
      </c>
      <c r="I146" s="8">
        <v>5.4</v>
      </c>
      <c r="J146" s="8">
        <v>5.3</v>
      </c>
      <c r="K146" s="8">
        <v>32.6</v>
      </c>
      <c r="L146" s="8" t="s">
        <v>16</v>
      </c>
      <c r="M146" s="8" t="s">
        <v>528</v>
      </c>
    </row>
    <row r="147" spans="1:13" hidden="1" x14ac:dyDescent="0.25">
      <c r="A147" s="8">
        <v>188</v>
      </c>
      <c r="B147" s="8">
        <v>19</v>
      </c>
      <c r="C147" s="9" t="s">
        <v>475</v>
      </c>
      <c r="D147" s="9" t="s">
        <v>458</v>
      </c>
      <c r="E147" s="9" t="s">
        <v>13</v>
      </c>
      <c r="F147" s="10">
        <v>36399</v>
      </c>
      <c r="G147" s="8">
        <v>15.25</v>
      </c>
      <c r="H147" s="8">
        <v>5.6</v>
      </c>
      <c r="I147" s="8">
        <v>5.9</v>
      </c>
      <c r="J147" s="8">
        <v>5.5</v>
      </c>
      <c r="K147" s="8">
        <v>32.25</v>
      </c>
      <c r="L147" s="8" t="s">
        <v>16</v>
      </c>
      <c r="M147" s="8" t="s">
        <v>528</v>
      </c>
    </row>
    <row r="148" spans="1:13" hidden="1" x14ac:dyDescent="0.25">
      <c r="A148" s="8">
        <v>189</v>
      </c>
      <c r="B148" s="8">
        <v>26</v>
      </c>
      <c r="C148" s="9" t="s">
        <v>476</v>
      </c>
      <c r="D148" s="9" t="s">
        <v>477</v>
      </c>
      <c r="E148" s="9" t="s">
        <v>13</v>
      </c>
      <c r="F148" s="10">
        <v>37122</v>
      </c>
      <c r="G148" s="8">
        <v>17.75</v>
      </c>
      <c r="H148" s="8">
        <v>5.7</v>
      </c>
      <c r="I148" s="8">
        <v>5</v>
      </c>
      <c r="J148" s="8">
        <v>3.8</v>
      </c>
      <c r="K148" s="8">
        <v>32.25</v>
      </c>
      <c r="L148" s="8" t="s">
        <v>528</v>
      </c>
      <c r="M148" s="8" t="s">
        <v>528</v>
      </c>
    </row>
    <row r="149" spans="1:13" hidden="1" x14ac:dyDescent="0.25">
      <c r="A149" s="8">
        <v>190</v>
      </c>
      <c r="B149" s="8">
        <v>158</v>
      </c>
      <c r="C149" s="9" t="s">
        <v>478</v>
      </c>
      <c r="D149" s="9" t="s">
        <v>128</v>
      </c>
      <c r="E149" s="9" t="s">
        <v>13</v>
      </c>
      <c r="F149" s="10">
        <v>37046</v>
      </c>
      <c r="G149" s="8">
        <v>17.75</v>
      </c>
      <c r="H149" s="8">
        <v>3.5</v>
      </c>
      <c r="I149" s="8">
        <v>5.0999999999999996</v>
      </c>
      <c r="J149" s="8">
        <v>5.8</v>
      </c>
      <c r="K149" s="8">
        <v>32.15</v>
      </c>
      <c r="L149" s="8" t="s">
        <v>16</v>
      </c>
      <c r="M149" s="8" t="s">
        <v>528</v>
      </c>
    </row>
    <row r="150" spans="1:13" hidden="1" x14ac:dyDescent="0.25">
      <c r="A150" s="8">
        <v>191</v>
      </c>
      <c r="B150" s="8">
        <v>285</v>
      </c>
      <c r="C150" s="9" t="s">
        <v>479</v>
      </c>
      <c r="D150" s="9" t="s">
        <v>96</v>
      </c>
      <c r="E150" s="9" t="s">
        <v>13</v>
      </c>
      <c r="F150" s="10">
        <v>37178</v>
      </c>
      <c r="G150" s="8">
        <v>17.5</v>
      </c>
      <c r="H150" s="8">
        <v>5.0999999999999996</v>
      </c>
      <c r="I150" s="8">
        <v>4.8</v>
      </c>
      <c r="J150" s="8">
        <v>4.7</v>
      </c>
      <c r="K150" s="8">
        <v>32.1</v>
      </c>
      <c r="L150" s="8" t="s">
        <v>16</v>
      </c>
      <c r="M150" s="8" t="s">
        <v>528</v>
      </c>
    </row>
    <row r="151" spans="1:13" hidden="1" x14ac:dyDescent="0.25">
      <c r="A151" s="8">
        <v>192</v>
      </c>
      <c r="B151" s="8">
        <v>237</v>
      </c>
      <c r="C151" s="9" t="s">
        <v>480</v>
      </c>
      <c r="D151" s="9" t="s">
        <v>218</v>
      </c>
      <c r="E151" s="9" t="s">
        <v>13</v>
      </c>
      <c r="F151" s="10">
        <v>36982</v>
      </c>
      <c r="G151" s="8">
        <v>18.25</v>
      </c>
      <c r="H151" s="8">
        <v>4.3</v>
      </c>
      <c r="I151" s="8">
        <v>5.0999999999999996</v>
      </c>
      <c r="J151" s="8">
        <v>4.3</v>
      </c>
      <c r="K151" s="8">
        <v>31.95</v>
      </c>
      <c r="L151" s="8" t="s">
        <v>16</v>
      </c>
      <c r="M151" s="8" t="s">
        <v>528</v>
      </c>
    </row>
    <row r="152" spans="1:13" hidden="1" x14ac:dyDescent="0.25">
      <c r="A152" s="8">
        <v>193</v>
      </c>
      <c r="B152" s="8">
        <v>215</v>
      </c>
      <c r="C152" s="9" t="s">
        <v>513</v>
      </c>
      <c r="D152" s="9" t="s">
        <v>514</v>
      </c>
      <c r="E152" s="8" t="s">
        <v>13</v>
      </c>
      <c r="F152" s="10">
        <v>37146</v>
      </c>
      <c r="G152" s="8">
        <v>18.75</v>
      </c>
      <c r="H152" s="8">
        <v>5</v>
      </c>
      <c r="I152" s="8">
        <v>4.5999999999999996</v>
      </c>
      <c r="J152" s="8">
        <v>3.5</v>
      </c>
      <c r="K152" s="8">
        <v>31.85</v>
      </c>
      <c r="L152" s="8" t="s">
        <v>16</v>
      </c>
      <c r="M152" s="8" t="s">
        <v>528</v>
      </c>
    </row>
    <row r="153" spans="1:13" hidden="1" x14ac:dyDescent="0.25">
      <c r="A153" s="8">
        <v>194</v>
      </c>
      <c r="B153" s="8">
        <v>212</v>
      </c>
      <c r="C153" s="9" t="s">
        <v>481</v>
      </c>
      <c r="D153" s="9" t="s">
        <v>45</v>
      </c>
      <c r="E153" s="9" t="s">
        <v>13</v>
      </c>
      <c r="F153" s="10">
        <v>36905</v>
      </c>
      <c r="G153" s="8">
        <v>15.25</v>
      </c>
      <c r="H153" s="8">
        <v>5</v>
      </c>
      <c r="I153" s="8">
        <v>5.0999999999999996</v>
      </c>
      <c r="J153" s="8">
        <v>6.2</v>
      </c>
      <c r="K153" s="8">
        <v>31.55</v>
      </c>
      <c r="L153" s="8" t="s">
        <v>16</v>
      </c>
      <c r="M153" s="8" t="s">
        <v>528</v>
      </c>
    </row>
    <row r="154" spans="1:13" hidden="1" x14ac:dyDescent="0.25">
      <c r="A154" s="8">
        <v>195</v>
      </c>
      <c r="B154" s="8">
        <v>227</v>
      </c>
      <c r="C154" s="9" t="s">
        <v>482</v>
      </c>
      <c r="D154" s="9" t="s">
        <v>39</v>
      </c>
      <c r="E154" s="9" t="s">
        <v>13</v>
      </c>
      <c r="F154" s="10">
        <v>36913</v>
      </c>
      <c r="G154" s="8">
        <v>17.75</v>
      </c>
      <c r="H154" s="8">
        <v>3.5</v>
      </c>
      <c r="I154" s="8">
        <v>5.2</v>
      </c>
      <c r="J154" s="8">
        <v>4.5</v>
      </c>
      <c r="K154" s="8">
        <v>30.95</v>
      </c>
      <c r="L154" s="8" t="s">
        <v>16</v>
      </c>
      <c r="M154" s="8" t="s">
        <v>528</v>
      </c>
    </row>
    <row r="155" spans="1:13" hidden="1" x14ac:dyDescent="0.25">
      <c r="A155" s="8">
        <v>196</v>
      </c>
      <c r="B155" s="8">
        <v>241</v>
      </c>
      <c r="C155" s="9" t="s">
        <v>483</v>
      </c>
      <c r="D155" s="9" t="s">
        <v>460</v>
      </c>
      <c r="E155" s="9" t="s">
        <v>13</v>
      </c>
      <c r="F155" s="10">
        <v>36893</v>
      </c>
      <c r="G155" s="8">
        <v>16.25</v>
      </c>
      <c r="H155" s="8">
        <v>5.2</v>
      </c>
      <c r="I155" s="8">
        <v>4.5</v>
      </c>
      <c r="J155" s="8">
        <v>5</v>
      </c>
      <c r="K155" s="8">
        <v>30.95</v>
      </c>
      <c r="L155" s="8" t="s">
        <v>16</v>
      </c>
      <c r="M155" s="8" t="s">
        <v>528</v>
      </c>
    </row>
    <row r="156" spans="1:13" x14ac:dyDescent="0.25">
      <c r="A156" s="8">
        <v>197</v>
      </c>
      <c r="B156" s="8">
        <v>269</v>
      </c>
      <c r="C156" s="9" t="s">
        <v>484</v>
      </c>
      <c r="D156" s="9" t="s">
        <v>116</v>
      </c>
      <c r="E156" s="9" t="s">
        <v>14</v>
      </c>
      <c r="F156" s="10">
        <v>37000</v>
      </c>
      <c r="G156" s="8">
        <v>16.75</v>
      </c>
      <c r="H156" s="8">
        <v>4.4000000000000004</v>
      </c>
      <c r="I156" s="8">
        <v>5.5</v>
      </c>
      <c r="J156" s="8">
        <v>4.0999999999999996</v>
      </c>
      <c r="K156" s="8">
        <v>30.75</v>
      </c>
      <c r="L156" s="8" t="s">
        <v>528</v>
      </c>
      <c r="M156" s="8" t="s">
        <v>16</v>
      </c>
    </row>
    <row r="157" spans="1:13" x14ac:dyDescent="0.25">
      <c r="A157" s="8">
        <v>198</v>
      </c>
      <c r="B157" s="8">
        <v>256</v>
      </c>
      <c r="C157" s="9" t="s">
        <v>485</v>
      </c>
      <c r="D157" s="9" t="s">
        <v>73</v>
      </c>
      <c r="E157" s="9" t="s">
        <v>14</v>
      </c>
      <c r="F157" s="10">
        <v>37181</v>
      </c>
      <c r="G157" s="8">
        <v>17.5</v>
      </c>
      <c r="H157" s="8">
        <v>3.6</v>
      </c>
      <c r="I157" s="8">
        <v>5.5</v>
      </c>
      <c r="J157" s="8">
        <v>4.0999999999999996</v>
      </c>
      <c r="K157" s="8">
        <v>30.7</v>
      </c>
      <c r="L157" s="8" t="s">
        <v>528</v>
      </c>
      <c r="M157" s="8" t="s">
        <v>16</v>
      </c>
    </row>
    <row r="158" spans="1:13" hidden="1" x14ac:dyDescent="0.25">
      <c r="A158" s="8">
        <v>199</v>
      </c>
      <c r="B158" s="8">
        <v>179</v>
      </c>
      <c r="C158" s="9" t="s">
        <v>292</v>
      </c>
      <c r="D158" s="9" t="s">
        <v>118</v>
      </c>
      <c r="E158" s="9" t="s">
        <v>13</v>
      </c>
      <c r="F158" s="10">
        <v>37103</v>
      </c>
      <c r="G158" s="8">
        <v>17.25</v>
      </c>
      <c r="H158" s="8">
        <v>4.0999999999999996</v>
      </c>
      <c r="I158" s="8">
        <v>5.0999999999999996</v>
      </c>
      <c r="J158" s="8">
        <v>4.2</v>
      </c>
      <c r="K158" s="8">
        <v>30.65</v>
      </c>
      <c r="L158" s="8" t="s">
        <v>528</v>
      </c>
      <c r="M158" s="8" t="s">
        <v>528</v>
      </c>
    </row>
    <row r="159" spans="1:13" x14ac:dyDescent="0.25">
      <c r="A159" s="8">
        <v>200</v>
      </c>
      <c r="B159" s="8">
        <v>280</v>
      </c>
      <c r="C159" s="9" t="s">
        <v>486</v>
      </c>
      <c r="D159" s="9" t="s">
        <v>17</v>
      </c>
      <c r="E159" s="9" t="s">
        <v>14</v>
      </c>
      <c r="F159" s="10">
        <v>36580</v>
      </c>
      <c r="G159" s="8">
        <v>14.5</v>
      </c>
      <c r="H159" s="8">
        <v>5.9</v>
      </c>
      <c r="I159" s="8">
        <v>4.2</v>
      </c>
      <c r="J159" s="8">
        <v>6</v>
      </c>
      <c r="K159" s="8">
        <v>30.6</v>
      </c>
      <c r="L159" s="8" t="s">
        <v>528</v>
      </c>
      <c r="M159" s="8" t="s">
        <v>528</v>
      </c>
    </row>
    <row r="160" spans="1:13" hidden="1" x14ac:dyDescent="0.25">
      <c r="A160" s="8">
        <v>201</v>
      </c>
      <c r="B160" s="8">
        <v>390</v>
      </c>
      <c r="C160" s="9" t="s">
        <v>48</v>
      </c>
      <c r="D160" s="9" t="s">
        <v>487</v>
      </c>
      <c r="E160" s="9" t="s">
        <v>13</v>
      </c>
      <c r="F160" s="10">
        <v>37179</v>
      </c>
      <c r="G160" s="8">
        <v>16.25</v>
      </c>
      <c r="H160" s="8">
        <v>3.7</v>
      </c>
      <c r="I160" s="8">
        <v>5</v>
      </c>
      <c r="J160" s="8">
        <v>4.7</v>
      </c>
      <c r="K160" s="8">
        <v>29.65</v>
      </c>
      <c r="L160" s="8" t="s">
        <v>16</v>
      </c>
      <c r="M160" s="8" t="s">
        <v>528</v>
      </c>
    </row>
    <row r="161" spans="1:13" x14ac:dyDescent="0.25">
      <c r="A161" s="8">
        <v>202</v>
      </c>
      <c r="B161" s="8">
        <v>297</v>
      </c>
      <c r="C161" s="9" t="s">
        <v>488</v>
      </c>
      <c r="D161" s="9" t="s">
        <v>116</v>
      </c>
      <c r="E161" s="9" t="s">
        <v>14</v>
      </c>
      <c r="F161" s="10">
        <v>36900</v>
      </c>
      <c r="G161" s="8">
        <v>14.5</v>
      </c>
      <c r="H161" s="8">
        <v>4.8</v>
      </c>
      <c r="I161" s="8">
        <v>5.0999999999999996</v>
      </c>
      <c r="J161" s="8">
        <v>5</v>
      </c>
      <c r="K161" s="8">
        <v>29.4</v>
      </c>
      <c r="L161" s="8" t="s">
        <v>528</v>
      </c>
      <c r="M161" s="8" t="s">
        <v>16</v>
      </c>
    </row>
    <row r="162" spans="1:13" hidden="1" x14ac:dyDescent="0.25">
      <c r="A162" s="8">
        <v>203</v>
      </c>
      <c r="B162" s="8" t="s">
        <v>490</v>
      </c>
      <c r="C162" s="9" t="s">
        <v>365</v>
      </c>
      <c r="D162" s="9" t="s">
        <v>79</v>
      </c>
      <c r="E162" s="9" t="s">
        <v>13</v>
      </c>
      <c r="F162" s="8"/>
      <c r="G162" s="8"/>
      <c r="H162" s="8"/>
      <c r="I162" s="8"/>
      <c r="J162" s="8"/>
      <c r="K162" s="8"/>
      <c r="L162" s="8" t="s">
        <v>528</v>
      </c>
      <c r="M162" s="8" t="s">
        <v>528</v>
      </c>
    </row>
    <row r="163" spans="1:13" hidden="1" x14ac:dyDescent="0.25">
      <c r="A163" s="8">
        <v>204</v>
      </c>
      <c r="B163" s="8" t="s">
        <v>490</v>
      </c>
      <c r="C163" s="9" t="s">
        <v>492</v>
      </c>
      <c r="D163" s="9" t="s">
        <v>39</v>
      </c>
      <c r="E163" s="9" t="s">
        <v>13</v>
      </c>
      <c r="F163" s="8"/>
      <c r="G163" s="8"/>
      <c r="H163" s="8"/>
      <c r="I163" s="8"/>
      <c r="J163" s="8"/>
      <c r="K163" s="8"/>
      <c r="L163" s="8" t="s">
        <v>528</v>
      </c>
      <c r="M163" s="8" t="s">
        <v>528</v>
      </c>
    </row>
    <row r="164" spans="1:13" x14ac:dyDescent="0.25">
      <c r="A164" s="8">
        <v>205</v>
      </c>
      <c r="B164" s="8" t="s">
        <v>493</v>
      </c>
      <c r="C164" s="9" t="s">
        <v>494</v>
      </c>
      <c r="D164" s="9" t="s">
        <v>145</v>
      </c>
      <c r="E164" s="9" t="s">
        <v>14</v>
      </c>
      <c r="F164" s="8"/>
      <c r="G164" s="8"/>
      <c r="H164" s="8"/>
      <c r="I164" s="8"/>
      <c r="J164" s="8"/>
      <c r="K164" s="8"/>
      <c r="L164" s="8" t="s">
        <v>528</v>
      </c>
      <c r="M164" s="8" t="s">
        <v>528</v>
      </c>
    </row>
    <row r="165" spans="1:13" hidden="1" x14ac:dyDescent="0.25">
      <c r="A165" s="8">
        <v>206</v>
      </c>
      <c r="B165" s="8" t="s">
        <v>490</v>
      </c>
      <c r="C165" s="9" t="s">
        <v>498</v>
      </c>
      <c r="D165" s="9" t="s">
        <v>351</v>
      </c>
      <c r="E165" s="9" t="s">
        <v>13</v>
      </c>
      <c r="F165" s="8"/>
      <c r="G165" s="8"/>
      <c r="H165" s="8"/>
      <c r="I165" s="8"/>
      <c r="J165" s="8"/>
      <c r="K165" s="8"/>
      <c r="L165" s="8" t="s">
        <v>528</v>
      </c>
      <c r="M165" s="8" t="s">
        <v>528</v>
      </c>
    </row>
    <row r="166" spans="1:13" x14ac:dyDescent="0.25">
      <c r="A166" s="8">
        <v>207</v>
      </c>
      <c r="B166" s="8" t="s">
        <v>490</v>
      </c>
      <c r="C166" s="9" t="s">
        <v>499</v>
      </c>
      <c r="D166" s="9" t="s">
        <v>242</v>
      </c>
      <c r="E166" s="9" t="s">
        <v>14</v>
      </c>
      <c r="F166" s="8"/>
      <c r="G166" s="8"/>
      <c r="H166" s="8"/>
      <c r="I166" s="8"/>
      <c r="J166" s="8"/>
      <c r="K166" s="8"/>
      <c r="L166" s="8" t="s">
        <v>528</v>
      </c>
      <c r="M166" s="8" t="s">
        <v>528</v>
      </c>
    </row>
    <row r="167" spans="1:13" x14ac:dyDescent="0.25">
      <c r="A167" s="8">
        <v>208</v>
      </c>
      <c r="B167" s="8" t="s">
        <v>490</v>
      </c>
      <c r="C167" s="9" t="s">
        <v>503</v>
      </c>
      <c r="D167" s="9" t="s">
        <v>504</v>
      </c>
      <c r="E167" s="9" t="s">
        <v>14</v>
      </c>
      <c r="F167" s="8"/>
      <c r="G167" s="8"/>
      <c r="H167" s="8"/>
      <c r="I167" s="8"/>
      <c r="J167" s="8"/>
      <c r="K167" s="8"/>
      <c r="L167" s="8" t="s">
        <v>528</v>
      </c>
      <c r="M167" s="8" t="s">
        <v>528</v>
      </c>
    </row>
    <row r="168" spans="1:13" hidden="1" x14ac:dyDescent="0.25">
      <c r="A168" s="8">
        <v>209</v>
      </c>
      <c r="B168" s="8" t="s">
        <v>490</v>
      </c>
      <c r="C168" s="9" t="s">
        <v>505</v>
      </c>
      <c r="D168" s="9" t="s">
        <v>128</v>
      </c>
      <c r="E168" s="9" t="s">
        <v>13</v>
      </c>
      <c r="F168" s="8"/>
      <c r="G168" s="8"/>
      <c r="H168" s="8"/>
      <c r="I168" s="8"/>
      <c r="J168" s="8"/>
      <c r="K168" s="8"/>
      <c r="L168" s="8" t="s">
        <v>528</v>
      </c>
      <c r="M168" s="8" t="s">
        <v>528</v>
      </c>
    </row>
    <row r="169" spans="1:13" hidden="1" x14ac:dyDescent="0.25">
      <c r="A169" s="8">
        <v>210</v>
      </c>
      <c r="B169" s="8" t="s">
        <v>490</v>
      </c>
      <c r="C169" s="9" t="s">
        <v>506</v>
      </c>
      <c r="D169" s="9" t="s">
        <v>474</v>
      </c>
      <c r="E169" s="9" t="s">
        <v>13</v>
      </c>
      <c r="F169" s="8"/>
      <c r="G169" s="8"/>
      <c r="H169" s="8"/>
      <c r="I169" s="8"/>
      <c r="J169" s="8"/>
      <c r="K169" s="8"/>
      <c r="L169" s="8" t="s">
        <v>528</v>
      </c>
      <c r="M169" s="8" t="s">
        <v>528</v>
      </c>
    </row>
    <row r="170" spans="1:13" x14ac:dyDescent="0.25">
      <c r="A170" s="8">
        <v>211</v>
      </c>
      <c r="B170" s="8" t="s">
        <v>490</v>
      </c>
      <c r="C170" s="9" t="s">
        <v>507</v>
      </c>
      <c r="D170" s="9" t="s">
        <v>112</v>
      </c>
      <c r="E170" s="9" t="s">
        <v>14</v>
      </c>
      <c r="F170" s="8"/>
      <c r="G170" s="8"/>
      <c r="H170" s="8"/>
      <c r="I170" s="8"/>
      <c r="J170" s="8"/>
      <c r="K170" s="8"/>
      <c r="L170" s="8" t="s">
        <v>528</v>
      </c>
      <c r="M170" s="8" t="s">
        <v>528</v>
      </c>
    </row>
    <row r="171" spans="1:13" x14ac:dyDescent="0.25">
      <c r="A171" s="8">
        <v>212</v>
      </c>
      <c r="B171" s="8" t="s">
        <v>490</v>
      </c>
      <c r="C171" s="9" t="s">
        <v>508</v>
      </c>
      <c r="D171" s="9" t="s">
        <v>68</v>
      </c>
      <c r="E171" s="9" t="s">
        <v>14</v>
      </c>
      <c r="F171" s="8"/>
      <c r="G171" s="8"/>
      <c r="H171" s="8"/>
      <c r="I171" s="8"/>
      <c r="J171" s="8"/>
      <c r="K171" s="8"/>
      <c r="L171" s="8" t="s">
        <v>528</v>
      </c>
      <c r="M171" s="8" t="s">
        <v>528</v>
      </c>
    </row>
    <row r="172" spans="1:13" hidden="1" x14ac:dyDescent="0.25">
      <c r="A172" s="8">
        <v>213</v>
      </c>
      <c r="B172" s="8" t="s">
        <v>490</v>
      </c>
      <c r="C172" s="9" t="s">
        <v>492</v>
      </c>
      <c r="D172" s="9" t="s">
        <v>509</v>
      </c>
      <c r="E172" s="9" t="s">
        <v>13</v>
      </c>
      <c r="F172" s="8"/>
      <c r="G172" s="8"/>
      <c r="H172" s="8"/>
      <c r="I172" s="8"/>
      <c r="J172" s="8"/>
      <c r="K172" s="8"/>
      <c r="L172" s="8" t="s">
        <v>528</v>
      </c>
      <c r="M172" s="8" t="s">
        <v>528</v>
      </c>
    </row>
    <row r="173" spans="1:13" x14ac:dyDescent="0.25">
      <c r="A173" s="8">
        <v>214</v>
      </c>
      <c r="B173" s="8" t="s">
        <v>490</v>
      </c>
      <c r="C173" s="9" t="s">
        <v>510</v>
      </c>
      <c r="D173" s="9" t="s">
        <v>112</v>
      </c>
      <c r="E173" s="9" t="s">
        <v>14</v>
      </c>
      <c r="F173" s="8"/>
      <c r="G173" s="8"/>
      <c r="H173" s="8"/>
      <c r="I173" s="8"/>
      <c r="J173" s="8"/>
      <c r="K173" s="8"/>
      <c r="L173" s="8" t="s">
        <v>528</v>
      </c>
      <c r="M173" s="8" t="s">
        <v>528</v>
      </c>
    </row>
    <row r="174" spans="1:13" hidden="1" x14ac:dyDescent="0.25">
      <c r="A174" s="8">
        <v>215</v>
      </c>
      <c r="B174" s="8" t="s">
        <v>490</v>
      </c>
      <c r="C174" s="9" t="s">
        <v>38</v>
      </c>
      <c r="D174" s="9" t="s">
        <v>511</v>
      </c>
      <c r="E174" s="9" t="s">
        <v>13</v>
      </c>
      <c r="F174" s="8"/>
      <c r="G174" s="8"/>
      <c r="H174" s="8"/>
      <c r="I174" s="8"/>
      <c r="J174" s="8"/>
      <c r="K174" s="8"/>
      <c r="L174" s="8" t="s">
        <v>528</v>
      </c>
      <c r="M174" s="8" t="s">
        <v>528</v>
      </c>
    </row>
    <row r="175" spans="1:13" x14ac:dyDescent="0.25">
      <c r="A175" s="8">
        <v>216</v>
      </c>
      <c r="B175" s="8" t="s">
        <v>490</v>
      </c>
      <c r="C175" s="9" t="s">
        <v>518</v>
      </c>
      <c r="D175" s="9" t="s">
        <v>68</v>
      </c>
      <c r="E175" s="9" t="s">
        <v>14</v>
      </c>
      <c r="F175" s="8"/>
      <c r="G175" s="8"/>
      <c r="H175" s="8"/>
      <c r="I175" s="8"/>
      <c r="J175" s="8"/>
      <c r="K175" s="8"/>
      <c r="L175" s="8" t="s">
        <v>528</v>
      </c>
      <c r="M175" s="8" t="s">
        <v>528</v>
      </c>
    </row>
  </sheetData>
  <autoFilter ref="A2:M175">
    <filterColumn colId="4">
      <filters>
        <filter val="Nữ"/>
      </filters>
    </filterColumn>
  </autoFilter>
  <sortState ref="A3:M218">
    <sortCondition descending="1" ref="K3:K218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H16" workbookViewId="0">
      <selection activeCell="A16" sqref="A1:G1048576"/>
    </sheetView>
  </sheetViews>
  <sheetFormatPr defaultRowHeight="18.75" x14ac:dyDescent="0.25"/>
  <cols>
    <col min="1" max="1" width="0" style="19" hidden="1" customWidth="1"/>
    <col min="2" max="2" width="41.85546875" style="23" hidden="1" customWidth="1"/>
    <col min="3" max="3" width="30.140625" style="19" hidden="1" customWidth="1"/>
    <col min="4" max="4" width="18.85546875" style="19" hidden="1" customWidth="1"/>
    <col min="5" max="7" width="0" style="19" hidden="1" customWidth="1"/>
    <col min="8" max="16384" width="9.140625" style="19"/>
  </cols>
  <sheetData>
    <row r="1" spans="1:13" x14ac:dyDescent="0.25">
      <c r="A1" s="28" t="s">
        <v>525</v>
      </c>
      <c r="B1" s="28"/>
      <c r="C1" s="18"/>
      <c r="D1" s="18"/>
    </row>
    <row r="2" spans="1:13" x14ac:dyDescent="0.25">
      <c r="A2" s="25" t="s">
        <v>526</v>
      </c>
      <c r="B2" s="25"/>
      <c r="C2" s="20"/>
      <c r="D2" s="20"/>
    </row>
    <row r="3" spans="1:13" x14ac:dyDescent="0.25">
      <c r="A3" s="24"/>
      <c r="B3" s="24"/>
      <c r="C3" s="20"/>
      <c r="D3" s="20"/>
    </row>
    <row r="4" spans="1:13" ht="20.25" x14ac:dyDescent="0.25">
      <c r="A4" s="26" t="s">
        <v>538</v>
      </c>
      <c r="B4" s="26"/>
      <c r="C4" s="26"/>
      <c r="D4" s="26"/>
      <c r="E4" s="20"/>
      <c r="F4" s="20"/>
      <c r="G4" s="20"/>
      <c r="H4" s="20"/>
      <c r="I4" s="20"/>
      <c r="J4" s="20"/>
      <c r="K4" s="20"/>
      <c r="L4" s="20"/>
      <c r="M4" s="20"/>
    </row>
    <row r="5" spans="1:13" ht="20.25" x14ac:dyDescent="0.25">
      <c r="A5" s="26" t="s">
        <v>527</v>
      </c>
      <c r="B5" s="26"/>
      <c r="C5" s="26"/>
      <c r="D5" s="26"/>
      <c r="E5" s="20"/>
      <c r="F5" s="20"/>
      <c r="G5" s="20"/>
      <c r="H5" s="20"/>
      <c r="I5" s="20"/>
      <c r="J5" s="20"/>
      <c r="K5" s="20"/>
      <c r="L5" s="20"/>
      <c r="M5" s="20"/>
    </row>
    <row r="6" spans="1:13" x14ac:dyDescent="0.25">
      <c r="A6" s="27"/>
      <c r="B6" s="27"/>
      <c r="C6" s="27"/>
      <c r="D6" s="27"/>
    </row>
    <row r="7" spans="1:13" x14ac:dyDescent="0.25">
      <c r="A7" s="21" t="s">
        <v>0</v>
      </c>
      <c r="B7" s="21" t="s">
        <v>539</v>
      </c>
      <c r="C7" s="21" t="s">
        <v>540</v>
      </c>
      <c r="D7" s="21" t="s">
        <v>541</v>
      </c>
    </row>
    <row r="8" spans="1:13" x14ac:dyDescent="0.25">
      <c r="A8" s="21">
        <v>1</v>
      </c>
      <c r="B8" s="22" t="s">
        <v>542</v>
      </c>
      <c r="C8" s="21" t="s">
        <v>565</v>
      </c>
      <c r="D8" s="21"/>
    </row>
    <row r="9" spans="1:13" x14ac:dyDescent="0.25">
      <c r="A9" s="21">
        <v>2</v>
      </c>
      <c r="B9" s="22" t="s">
        <v>543</v>
      </c>
      <c r="C9" s="21" t="s">
        <v>566</v>
      </c>
      <c r="D9" s="21"/>
    </row>
    <row r="10" spans="1:13" x14ac:dyDescent="0.25">
      <c r="A10" s="21">
        <v>3</v>
      </c>
      <c r="B10" s="22" t="s">
        <v>544</v>
      </c>
      <c r="C10" s="21" t="s">
        <v>567</v>
      </c>
      <c r="D10" s="21"/>
    </row>
    <row r="11" spans="1:13" x14ac:dyDescent="0.25">
      <c r="A11" s="21">
        <v>4</v>
      </c>
      <c r="B11" s="22" t="s">
        <v>545</v>
      </c>
      <c r="C11" s="21" t="s">
        <v>568</v>
      </c>
      <c r="D11" s="21"/>
    </row>
    <row r="12" spans="1:13" x14ac:dyDescent="0.25">
      <c r="A12" s="21">
        <v>5</v>
      </c>
      <c r="B12" s="22" t="s">
        <v>546</v>
      </c>
      <c r="C12" s="21" t="s">
        <v>569</v>
      </c>
      <c r="D12" s="21"/>
    </row>
    <row r="13" spans="1:13" x14ac:dyDescent="0.25">
      <c r="A13" s="21">
        <v>6</v>
      </c>
      <c r="B13" s="22" t="s">
        <v>547</v>
      </c>
      <c r="C13" s="21" t="s">
        <v>570</v>
      </c>
      <c r="D13" s="21"/>
    </row>
    <row r="14" spans="1:13" x14ac:dyDescent="0.25">
      <c r="A14" s="21">
        <v>7</v>
      </c>
      <c r="B14" s="22" t="s">
        <v>548</v>
      </c>
      <c r="C14" s="21" t="s">
        <v>571</v>
      </c>
      <c r="D14" s="21"/>
    </row>
    <row r="15" spans="1:13" x14ac:dyDescent="0.25">
      <c r="A15" s="21">
        <v>8</v>
      </c>
      <c r="B15" s="22" t="s">
        <v>549</v>
      </c>
      <c r="C15" s="21" t="s">
        <v>572</v>
      </c>
      <c r="D15" s="21"/>
    </row>
    <row r="16" spans="1:13" x14ac:dyDescent="0.25">
      <c r="A16" s="21">
        <v>9</v>
      </c>
      <c r="B16" s="22" t="s">
        <v>550</v>
      </c>
      <c r="C16" s="21" t="s">
        <v>573</v>
      </c>
      <c r="D16" s="21"/>
    </row>
    <row r="17" spans="1:4" x14ac:dyDescent="0.25">
      <c r="A17" s="21">
        <v>10</v>
      </c>
      <c r="B17" s="22" t="s">
        <v>551</v>
      </c>
      <c r="C17" s="21" t="s">
        <v>574</v>
      </c>
      <c r="D17" s="21"/>
    </row>
    <row r="18" spans="1:4" x14ac:dyDescent="0.25">
      <c r="A18" s="21">
        <v>11</v>
      </c>
      <c r="B18" s="22" t="s">
        <v>552</v>
      </c>
      <c r="C18" s="21" t="s">
        <v>575</v>
      </c>
      <c r="D18" s="21"/>
    </row>
    <row r="19" spans="1:4" x14ac:dyDescent="0.25">
      <c r="A19" s="21">
        <v>12</v>
      </c>
      <c r="B19" s="22" t="s">
        <v>553</v>
      </c>
      <c r="C19" s="21" t="s">
        <v>576</v>
      </c>
      <c r="D19" s="21"/>
    </row>
    <row r="20" spans="1:4" x14ac:dyDescent="0.25">
      <c r="A20" s="21">
        <v>13</v>
      </c>
      <c r="B20" s="22" t="s">
        <v>554</v>
      </c>
      <c r="C20" s="21" t="s">
        <v>577</v>
      </c>
      <c r="D20" s="21"/>
    </row>
    <row r="21" spans="1:4" x14ac:dyDescent="0.25">
      <c r="A21" s="21">
        <v>14</v>
      </c>
      <c r="B21" s="22" t="s">
        <v>555</v>
      </c>
      <c r="C21" s="21" t="s">
        <v>578</v>
      </c>
      <c r="D21" s="21"/>
    </row>
    <row r="22" spans="1:4" x14ac:dyDescent="0.25">
      <c r="A22" s="21">
        <v>15</v>
      </c>
      <c r="B22" s="22" t="s">
        <v>556</v>
      </c>
      <c r="C22" s="21" t="s">
        <v>579</v>
      </c>
      <c r="D22" s="21"/>
    </row>
    <row r="23" spans="1:4" x14ac:dyDescent="0.25">
      <c r="A23" s="21">
        <v>16</v>
      </c>
      <c r="B23" s="22" t="s">
        <v>557</v>
      </c>
      <c r="C23" s="21" t="s">
        <v>580</v>
      </c>
      <c r="D23" s="21"/>
    </row>
    <row r="24" spans="1:4" x14ac:dyDescent="0.25">
      <c r="A24" s="21">
        <v>17</v>
      </c>
      <c r="B24" s="22" t="s">
        <v>558</v>
      </c>
      <c r="C24" s="21" t="s">
        <v>581</v>
      </c>
      <c r="D24" s="21"/>
    </row>
    <row r="25" spans="1:4" x14ac:dyDescent="0.25">
      <c r="A25" s="21">
        <v>18</v>
      </c>
      <c r="B25" s="22" t="s">
        <v>590</v>
      </c>
      <c r="C25" s="21" t="s">
        <v>582</v>
      </c>
      <c r="D25" s="21"/>
    </row>
    <row r="26" spans="1:4" x14ac:dyDescent="0.25">
      <c r="A26" s="21">
        <v>19</v>
      </c>
      <c r="B26" s="22" t="s">
        <v>559</v>
      </c>
      <c r="C26" s="21" t="s">
        <v>583</v>
      </c>
      <c r="D26" s="21"/>
    </row>
    <row r="27" spans="1:4" x14ac:dyDescent="0.25">
      <c r="A27" s="21">
        <v>20</v>
      </c>
      <c r="B27" s="22" t="s">
        <v>560</v>
      </c>
      <c r="C27" s="21" t="s">
        <v>584</v>
      </c>
      <c r="D27" s="21"/>
    </row>
    <row r="28" spans="1:4" x14ac:dyDescent="0.25">
      <c r="A28" s="21">
        <v>21</v>
      </c>
      <c r="B28" s="22" t="s">
        <v>561</v>
      </c>
      <c r="C28" s="21" t="s">
        <v>585</v>
      </c>
      <c r="D28" s="21"/>
    </row>
    <row r="29" spans="1:4" x14ac:dyDescent="0.25">
      <c r="A29" s="21">
        <v>22</v>
      </c>
      <c r="B29" s="22" t="s">
        <v>562</v>
      </c>
      <c r="C29" s="21" t="s">
        <v>586</v>
      </c>
      <c r="D29" s="21"/>
    </row>
    <row r="30" spans="1:4" x14ac:dyDescent="0.25">
      <c r="A30" s="21">
        <v>23</v>
      </c>
      <c r="B30" s="22" t="s">
        <v>563</v>
      </c>
      <c r="C30" s="21" t="s">
        <v>587</v>
      </c>
      <c r="D30" s="21"/>
    </row>
    <row r="31" spans="1:4" x14ac:dyDescent="0.25">
      <c r="A31" s="21">
        <v>24</v>
      </c>
      <c r="B31" s="22" t="s">
        <v>564</v>
      </c>
      <c r="C31" s="21" t="s">
        <v>588</v>
      </c>
      <c r="D31" s="21"/>
    </row>
    <row r="33" spans="3:4" x14ac:dyDescent="0.25">
      <c r="C33" s="25" t="s">
        <v>589</v>
      </c>
      <c r="D33" s="25"/>
    </row>
  </sheetData>
  <mergeCells count="6">
    <mergeCell ref="C33:D33"/>
    <mergeCell ref="A5:D5"/>
    <mergeCell ref="A4:D4"/>
    <mergeCell ref="A6:D6"/>
    <mergeCell ref="A1:B1"/>
    <mergeCell ref="A2:B2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M48" sqref="A3:M48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.85546875" style="4" bestFit="1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592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591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7</v>
      </c>
      <c r="M6" s="13" t="s">
        <v>8</v>
      </c>
    </row>
    <row r="7" spans="1:13" x14ac:dyDescent="0.25">
      <c r="A7" s="2">
        <v>1</v>
      </c>
      <c r="B7" s="2">
        <v>408</v>
      </c>
      <c r="C7" s="3" t="s">
        <v>78</v>
      </c>
      <c r="D7" s="3" t="s">
        <v>79</v>
      </c>
      <c r="E7" s="2" t="s">
        <v>13</v>
      </c>
      <c r="F7" s="5">
        <v>37175</v>
      </c>
      <c r="G7" s="2">
        <v>26.5</v>
      </c>
      <c r="H7" s="2">
        <v>7.3</v>
      </c>
      <c r="I7" s="2">
        <v>7</v>
      </c>
      <c r="J7" s="2">
        <v>7.7</v>
      </c>
      <c r="K7" s="2">
        <v>48.5</v>
      </c>
      <c r="L7" s="2" t="s">
        <v>528</v>
      </c>
      <c r="M7" s="2" t="s">
        <v>528</v>
      </c>
    </row>
    <row r="8" spans="1:13" x14ac:dyDescent="0.25">
      <c r="A8" s="2">
        <v>2</v>
      </c>
      <c r="B8" s="2">
        <v>410</v>
      </c>
      <c r="C8" s="3" t="s">
        <v>70</v>
      </c>
      <c r="D8" s="3" t="s">
        <v>71</v>
      </c>
      <c r="E8" s="2" t="s">
        <v>14</v>
      </c>
      <c r="F8" s="5">
        <v>36930</v>
      </c>
      <c r="G8" s="2">
        <v>25.5</v>
      </c>
      <c r="H8" s="2">
        <v>7.3</v>
      </c>
      <c r="I8" s="2">
        <v>7.7</v>
      </c>
      <c r="J8" s="2">
        <v>8.5</v>
      </c>
      <c r="K8" s="2">
        <v>49</v>
      </c>
      <c r="L8" s="2" t="s">
        <v>528</v>
      </c>
      <c r="M8" s="2" t="s">
        <v>528</v>
      </c>
    </row>
    <row r="9" spans="1:13" x14ac:dyDescent="0.25">
      <c r="A9" s="2">
        <v>3</v>
      </c>
      <c r="B9" s="2">
        <v>415</v>
      </c>
      <c r="C9" s="3" t="s">
        <v>48</v>
      </c>
      <c r="D9" s="3" t="s">
        <v>49</v>
      </c>
      <c r="E9" s="2" t="s">
        <v>13</v>
      </c>
      <c r="F9" s="5">
        <v>37099</v>
      </c>
      <c r="G9" s="2">
        <v>29.5</v>
      </c>
      <c r="H9" s="2">
        <v>7.3</v>
      </c>
      <c r="I9" s="2">
        <v>6.7</v>
      </c>
      <c r="J9" s="2">
        <v>8</v>
      </c>
      <c r="K9" s="2">
        <v>51.5</v>
      </c>
      <c r="L9" s="2" t="s">
        <v>528</v>
      </c>
      <c r="M9" s="2" t="s">
        <v>528</v>
      </c>
    </row>
    <row r="10" spans="1:13" x14ac:dyDescent="0.25">
      <c r="A10" s="2">
        <v>4</v>
      </c>
      <c r="B10" s="2">
        <v>427</v>
      </c>
      <c r="C10" s="3" t="s">
        <v>25</v>
      </c>
      <c r="D10" s="3" t="s">
        <v>26</v>
      </c>
      <c r="E10" s="2" t="s">
        <v>14</v>
      </c>
      <c r="F10" s="5">
        <v>36968</v>
      </c>
      <c r="G10" s="2">
        <v>35.75</v>
      </c>
      <c r="H10" s="2">
        <v>8.1999999999999993</v>
      </c>
      <c r="I10" s="2">
        <v>9.1999999999999993</v>
      </c>
      <c r="J10" s="2">
        <v>9.1</v>
      </c>
      <c r="K10" s="2">
        <v>62.25</v>
      </c>
      <c r="L10" s="2" t="s">
        <v>528</v>
      </c>
      <c r="M10" s="2" t="s">
        <v>528</v>
      </c>
    </row>
    <row r="11" spans="1:13" x14ac:dyDescent="0.25">
      <c r="A11" s="2">
        <v>5</v>
      </c>
      <c r="B11" s="2">
        <v>402</v>
      </c>
      <c r="C11" s="3" t="s">
        <v>27</v>
      </c>
      <c r="D11" s="3" t="s">
        <v>26</v>
      </c>
      <c r="E11" s="2" t="s">
        <v>14</v>
      </c>
      <c r="F11" s="5">
        <v>37035</v>
      </c>
      <c r="G11" s="2">
        <v>31.75</v>
      </c>
      <c r="H11" s="2">
        <v>8.4</v>
      </c>
      <c r="I11" s="2">
        <v>8.6999999999999993</v>
      </c>
      <c r="J11" s="2">
        <v>8.4</v>
      </c>
      <c r="K11" s="2">
        <v>57.25</v>
      </c>
      <c r="L11" s="2" t="s">
        <v>528</v>
      </c>
      <c r="M11" s="2" t="s">
        <v>528</v>
      </c>
    </row>
    <row r="12" spans="1:13" x14ac:dyDescent="0.25">
      <c r="A12" s="2">
        <v>6</v>
      </c>
      <c r="B12" s="2">
        <v>428</v>
      </c>
      <c r="C12" s="3" t="s">
        <v>23</v>
      </c>
      <c r="D12" s="3" t="s">
        <v>24</v>
      </c>
      <c r="E12" s="2" t="s">
        <v>14</v>
      </c>
      <c r="F12" s="5">
        <v>37030</v>
      </c>
      <c r="G12" s="2">
        <v>39.5</v>
      </c>
      <c r="H12" s="2">
        <v>8.6</v>
      </c>
      <c r="I12" s="2">
        <v>9</v>
      </c>
      <c r="J12" s="2">
        <v>7.4</v>
      </c>
      <c r="K12" s="2">
        <v>64.5</v>
      </c>
      <c r="L12" s="2" t="s">
        <v>528</v>
      </c>
      <c r="M12" s="2" t="s">
        <v>16</v>
      </c>
    </row>
    <row r="13" spans="1:13" x14ac:dyDescent="0.25">
      <c r="A13" s="2">
        <v>7</v>
      </c>
      <c r="B13" s="2">
        <v>433</v>
      </c>
      <c r="C13" s="3" t="s">
        <v>30</v>
      </c>
      <c r="D13" s="3" t="s">
        <v>31</v>
      </c>
      <c r="E13" s="2" t="s">
        <v>13</v>
      </c>
      <c r="F13" s="5">
        <v>36982</v>
      </c>
      <c r="G13" s="2">
        <v>28.25</v>
      </c>
      <c r="H13" s="2">
        <v>8.1999999999999993</v>
      </c>
      <c r="I13" s="2">
        <v>8.5</v>
      </c>
      <c r="J13" s="2">
        <v>8.9</v>
      </c>
      <c r="K13" s="2">
        <v>53.85</v>
      </c>
      <c r="L13" s="2" t="s">
        <v>528</v>
      </c>
      <c r="M13" s="2" t="s">
        <v>528</v>
      </c>
    </row>
    <row r="14" spans="1:13" x14ac:dyDescent="0.25">
      <c r="A14" s="2">
        <v>8</v>
      </c>
      <c r="B14" s="2">
        <v>85</v>
      </c>
      <c r="C14" s="3" t="s">
        <v>44</v>
      </c>
      <c r="D14" s="3" t="s">
        <v>45</v>
      </c>
      <c r="E14" s="2" t="s">
        <v>13</v>
      </c>
      <c r="F14" s="5">
        <v>37226</v>
      </c>
      <c r="G14" s="2">
        <v>25.75</v>
      </c>
      <c r="H14" s="2">
        <v>8</v>
      </c>
      <c r="I14" s="2">
        <v>8.8000000000000007</v>
      </c>
      <c r="J14" s="2">
        <v>9.1</v>
      </c>
      <c r="K14" s="2">
        <v>51.65</v>
      </c>
      <c r="L14" s="2" t="s">
        <v>16</v>
      </c>
      <c r="M14" s="2" t="s">
        <v>528</v>
      </c>
    </row>
    <row r="15" spans="1:13" x14ac:dyDescent="0.25">
      <c r="A15" s="2">
        <v>9</v>
      </c>
      <c r="B15" s="2">
        <v>437</v>
      </c>
      <c r="C15" s="3" t="s">
        <v>62</v>
      </c>
      <c r="D15" s="3" t="s">
        <v>63</v>
      </c>
      <c r="E15" s="2" t="s">
        <v>13</v>
      </c>
      <c r="F15" s="5">
        <v>37006</v>
      </c>
      <c r="G15" s="2">
        <v>29.5</v>
      </c>
      <c r="H15" s="2">
        <v>6.3</v>
      </c>
      <c r="I15" s="2">
        <v>7</v>
      </c>
      <c r="J15" s="2">
        <v>6.7</v>
      </c>
      <c r="K15" s="2">
        <v>49.5</v>
      </c>
      <c r="L15" s="2" t="s">
        <v>528</v>
      </c>
      <c r="M15" s="2" t="s">
        <v>528</v>
      </c>
    </row>
    <row r="16" spans="1:13" x14ac:dyDescent="0.25">
      <c r="A16" s="2">
        <v>10</v>
      </c>
      <c r="B16" s="2">
        <v>438</v>
      </c>
      <c r="C16" s="3" t="s">
        <v>19</v>
      </c>
      <c r="D16" s="3" t="s">
        <v>20</v>
      </c>
      <c r="E16" s="2" t="s">
        <v>13</v>
      </c>
      <c r="F16" s="5">
        <v>37179</v>
      </c>
      <c r="G16" s="2">
        <v>39</v>
      </c>
      <c r="H16" s="2">
        <v>8.6999999999999993</v>
      </c>
      <c r="I16" s="2">
        <v>9.1999999999999993</v>
      </c>
      <c r="J16" s="2">
        <v>9.4</v>
      </c>
      <c r="K16" s="2">
        <v>66.3</v>
      </c>
      <c r="L16" s="2" t="s">
        <v>528</v>
      </c>
      <c r="M16" s="2" t="s">
        <v>528</v>
      </c>
    </row>
    <row r="17" spans="1:13" x14ac:dyDescent="0.25">
      <c r="A17" s="2">
        <v>11</v>
      </c>
      <c r="B17" s="2">
        <v>156</v>
      </c>
      <c r="C17" s="3" t="s">
        <v>54</v>
      </c>
      <c r="D17" s="3" t="s">
        <v>55</v>
      </c>
      <c r="E17" s="2" t="s">
        <v>13</v>
      </c>
      <c r="F17" s="5">
        <v>37209</v>
      </c>
      <c r="G17" s="2">
        <v>28</v>
      </c>
      <c r="H17" s="2">
        <v>8.1999999999999993</v>
      </c>
      <c r="I17" s="2">
        <v>6.4</v>
      </c>
      <c r="J17" s="2">
        <v>7.6</v>
      </c>
      <c r="K17" s="2">
        <v>50.2</v>
      </c>
      <c r="L17" s="2" t="s">
        <v>16</v>
      </c>
      <c r="M17" s="2" t="s">
        <v>528</v>
      </c>
    </row>
    <row r="18" spans="1:13" x14ac:dyDescent="0.25">
      <c r="A18" s="2">
        <v>12</v>
      </c>
      <c r="B18" s="2">
        <v>440</v>
      </c>
      <c r="C18" s="3" t="s">
        <v>46</v>
      </c>
      <c r="D18" s="3" t="s">
        <v>37</v>
      </c>
      <c r="E18" s="2" t="s">
        <v>14</v>
      </c>
      <c r="F18" s="5">
        <v>36909</v>
      </c>
      <c r="G18" s="2">
        <v>35</v>
      </c>
      <c r="H18" s="2">
        <v>8.1</v>
      </c>
      <c r="I18" s="2">
        <v>9.1</v>
      </c>
      <c r="J18" s="2">
        <v>9.4</v>
      </c>
      <c r="K18" s="2">
        <v>61.6</v>
      </c>
      <c r="L18" s="2" t="s">
        <v>528</v>
      </c>
      <c r="M18" s="2" t="s">
        <v>16</v>
      </c>
    </row>
    <row r="19" spans="1:13" x14ac:dyDescent="0.25">
      <c r="A19" s="2">
        <v>13</v>
      </c>
      <c r="B19" s="2">
        <v>441</v>
      </c>
      <c r="C19" s="3" t="s">
        <v>36</v>
      </c>
      <c r="D19" s="3" t="s">
        <v>37</v>
      </c>
      <c r="E19" s="2" t="s">
        <v>14</v>
      </c>
      <c r="F19" s="5">
        <v>37212</v>
      </c>
      <c r="G19" s="2">
        <v>30.5</v>
      </c>
      <c r="H19" s="2">
        <v>7.4</v>
      </c>
      <c r="I19" s="2">
        <v>7.6</v>
      </c>
      <c r="J19" s="2">
        <v>7.3</v>
      </c>
      <c r="K19" s="2">
        <v>52.8</v>
      </c>
      <c r="L19" s="2" t="s">
        <v>528</v>
      </c>
      <c r="M19" s="2" t="s">
        <v>528</v>
      </c>
    </row>
    <row r="20" spans="1:13" x14ac:dyDescent="0.25">
      <c r="A20" s="2">
        <v>14</v>
      </c>
      <c r="B20" s="2">
        <v>443</v>
      </c>
      <c r="C20" s="3" t="s">
        <v>74</v>
      </c>
      <c r="D20" s="3" t="s">
        <v>75</v>
      </c>
      <c r="E20" s="2" t="s">
        <v>13</v>
      </c>
      <c r="F20" s="5">
        <v>37166</v>
      </c>
      <c r="G20" s="2">
        <v>27</v>
      </c>
      <c r="H20" s="2">
        <v>6.5</v>
      </c>
      <c r="I20" s="2">
        <v>7.2</v>
      </c>
      <c r="J20" s="2">
        <v>8.1999999999999993</v>
      </c>
      <c r="K20" s="2">
        <v>48.9</v>
      </c>
      <c r="L20" s="2" t="s">
        <v>528</v>
      </c>
      <c r="M20" s="2" t="s">
        <v>528</v>
      </c>
    </row>
    <row r="21" spans="1:13" x14ac:dyDescent="0.25">
      <c r="A21" s="2">
        <v>15</v>
      </c>
      <c r="B21" s="2">
        <v>444</v>
      </c>
      <c r="C21" s="3" t="s">
        <v>35</v>
      </c>
      <c r="D21" s="3" t="s">
        <v>29</v>
      </c>
      <c r="E21" s="2" t="s">
        <v>14</v>
      </c>
      <c r="F21" s="5">
        <v>37166</v>
      </c>
      <c r="G21" s="2">
        <v>30.75</v>
      </c>
      <c r="H21" s="2">
        <v>7.4</v>
      </c>
      <c r="I21" s="2">
        <v>6.8</v>
      </c>
      <c r="J21" s="2">
        <v>8.1</v>
      </c>
      <c r="K21" s="2">
        <v>53.05</v>
      </c>
      <c r="L21" s="2" t="s">
        <v>528</v>
      </c>
      <c r="M21" s="2" t="s">
        <v>528</v>
      </c>
    </row>
    <row r="22" spans="1:13" x14ac:dyDescent="0.25">
      <c r="A22" s="2">
        <v>16</v>
      </c>
      <c r="B22" s="2">
        <v>445</v>
      </c>
      <c r="C22" s="3" t="s">
        <v>28</v>
      </c>
      <c r="D22" s="3" t="s">
        <v>29</v>
      </c>
      <c r="E22" s="2" t="s">
        <v>14</v>
      </c>
      <c r="F22" s="5">
        <v>37138</v>
      </c>
      <c r="G22" s="2">
        <v>33</v>
      </c>
      <c r="H22" s="2">
        <v>7</v>
      </c>
      <c r="I22" s="2">
        <v>7.8</v>
      </c>
      <c r="J22" s="2">
        <v>8.4</v>
      </c>
      <c r="K22" s="2">
        <v>56.2</v>
      </c>
      <c r="L22" s="2" t="s">
        <v>528</v>
      </c>
      <c r="M22" s="2" t="s">
        <v>528</v>
      </c>
    </row>
    <row r="23" spans="1:13" x14ac:dyDescent="0.25">
      <c r="A23" s="2">
        <v>17</v>
      </c>
      <c r="B23" s="2">
        <v>267</v>
      </c>
      <c r="C23" s="3" t="s">
        <v>38</v>
      </c>
      <c r="D23" s="3" t="s">
        <v>39</v>
      </c>
      <c r="E23" s="2" t="s">
        <v>13</v>
      </c>
      <c r="F23" s="5">
        <v>36581</v>
      </c>
      <c r="G23" s="2">
        <v>27.75</v>
      </c>
      <c r="H23" s="2">
        <v>7.9</v>
      </c>
      <c r="I23" s="2">
        <v>8.1</v>
      </c>
      <c r="J23" s="2">
        <v>8.5</v>
      </c>
      <c r="K23" s="2">
        <v>52.25</v>
      </c>
      <c r="L23" s="2" t="s">
        <v>528</v>
      </c>
      <c r="M23" s="2" t="s">
        <v>528</v>
      </c>
    </row>
    <row r="24" spans="1:13" x14ac:dyDescent="0.25">
      <c r="A24" s="2">
        <v>18</v>
      </c>
      <c r="B24" s="2">
        <v>457</v>
      </c>
      <c r="C24" s="3" t="s">
        <v>236</v>
      </c>
      <c r="D24" s="3" t="s">
        <v>237</v>
      </c>
      <c r="E24" s="2" t="s">
        <v>14</v>
      </c>
      <c r="F24" s="5">
        <v>37150</v>
      </c>
      <c r="G24" s="2">
        <v>30.75</v>
      </c>
      <c r="H24" s="2">
        <v>8</v>
      </c>
      <c r="I24" s="2">
        <v>7.1</v>
      </c>
      <c r="J24" s="2">
        <v>8.1999999999999993</v>
      </c>
      <c r="K24" s="2">
        <v>54.05</v>
      </c>
      <c r="L24" s="2" t="s">
        <v>528</v>
      </c>
      <c r="M24" s="2" t="s">
        <v>528</v>
      </c>
    </row>
    <row r="25" spans="1:13" x14ac:dyDescent="0.25">
      <c r="A25" s="2">
        <v>19</v>
      </c>
      <c r="B25" s="2">
        <v>461</v>
      </c>
      <c r="C25" s="3" t="s">
        <v>60</v>
      </c>
      <c r="D25" s="3" t="s">
        <v>61</v>
      </c>
      <c r="E25" s="2" t="s">
        <v>13</v>
      </c>
      <c r="F25" s="5">
        <v>37144</v>
      </c>
      <c r="G25" s="2">
        <v>27.5</v>
      </c>
      <c r="H25" s="2">
        <v>6.7</v>
      </c>
      <c r="I25" s="2">
        <v>7.5</v>
      </c>
      <c r="J25" s="2">
        <v>8</v>
      </c>
      <c r="K25" s="2">
        <v>49.7</v>
      </c>
      <c r="L25" s="2" t="s">
        <v>528</v>
      </c>
      <c r="M25" s="2" t="s">
        <v>528</v>
      </c>
    </row>
    <row r="26" spans="1:13" x14ac:dyDescent="0.25">
      <c r="A26" s="2">
        <v>20</v>
      </c>
      <c r="B26" s="2">
        <v>462</v>
      </c>
      <c r="C26" s="3" t="s">
        <v>81</v>
      </c>
      <c r="D26" s="3" t="s">
        <v>61</v>
      </c>
      <c r="E26" s="2" t="s">
        <v>13</v>
      </c>
      <c r="F26" s="5">
        <v>36940</v>
      </c>
      <c r="G26" s="2">
        <v>26</v>
      </c>
      <c r="H26" s="2">
        <v>7.6</v>
      </c>
      <c r="I26" s="2">
        <v>7</v>
      </c>
      <c r="J26" s="2">
        <v>7.7</v>
      </c>
      <c r="K26" s="2">
        <v>48.3</v>
      </c>
      <c r="L26" s="2" t="s">
        <v>528</v>
      </c>
      <c r="M26" s="2" t="s">
        <v>528</v>
      </c>
    </row>
    <row r="27" spans="1:13" x14ac:dyDescent="0.25">
      <c r="A27" s="2">
        <v>21</v>
      </c>
      <c r="B27" s="2">
        <v>465</v>
      </c>
      <c r="C27" s="3" t="s">
        <v>42</v>
      </c>
      <c r="D27" s="3" t="s">
        <v>43</v>
      </c>
      <c r="E27" s="2" t="s">
        <v>13</v>
      </c>
      <c r="F27" s="5">
        <v>37159</v>
      </c>
      <c r="G27" s="2">
        <v>27.25</v>
      </c>
      <c r="H27" s="2">
        <v>8</v>
      </c>
      <c r="I27" s="2">
        <v>7.5</v>
      </c>
      <c r="J27" s="2">
        <v>9.1</v>
      </c>
      <c r="K27" s="2">
        <v>51.85</v>
      </c>
      <c r="L27" s="2" t="s">
        <v>528</v>
      </c>
      <c r="M27" s="2" t="s">
        <v>528</v>
      </c>
    </row>
    <row r="28" spans="1:13" x14ac:dyDescent="0.25">
      <c r="A28" s="2">
        <v>22</v>
      </c>
      <c r="B28" s="2">
        <v>469</v>
      </c>
      <c r="C28" s="3" t="s">
        <v>56</v>
      </c>
      <c r="D28" s="3" t="s">
        <v>57</v>
      </c>
      <c r="E28" s="2" t="s">
        <v>13</v>
      </c>
      <c r="F28" s="5">
        <v>36735</v>
      </c>
      <c r="G28" s="2">
        <v>25.75</v>
      </c>
      <c r="H28" s="2">
        <v>8.4</v>
      </c>
      <c r="I28" s="2">
        <v>7.4</v>
      </c>
      <c r="J28" s="2">
        <v>8.5</v>
      </c>
      <c r="K28" s="2">
        <v>50.05</v>
      </c>
      <c r="L28" s="2" t="s">
        <v>528</v>
      </c>
      <c r="M28" s="2" t="s">
        <v>528</v>
      </c>
    </row>
    <row r="29" spans="1:13" x14ac:dyDescent="0.25">
      <c r="A29" s="2">
        <v>23</v>
      </c>
      <c r="B29" s="2">
        <v>470</v>
      </c>
      <c r="C29" s="3" t="s">
        <v>238</v>
      </c>
      <c r="D29" s="3" t="s">
        <v>110</v>
      </c>
      <c r="E29" s="2" t="s">
        <v>14</v>
      </c>
      <c r="F29" s="5">
        <v>37057</v>
      </c>
      <c r="G29" s="2">
        <v>29.75</v>
      </c>
      <c r="H29" s="2">
        <v>7.4</v>
      </c>
      <c r="I29" s="2">
        <v>7.3</v>
      </c>
      <c r="J29" s="2">
        <v>7.3</v>
      </c>
      <c r="K29" s="2">
        <v>51.749999999999993</v>
      </c>
      <c r="L29" s="2" t="s">
        <v>528</v>
      </c>
      <c r="M29" s="2" t="s">
        <v>528</v>
      </c>
    </row>
    <row r="30" spans="1:13" x14ac:dyDescent="0.25">
      <c r="A30" s="2">
        <v>24</v>
      </c>
      <c r="B30" s="2">
        <v>471</v>
      </c>
      <c r="C30" s="3" t="s">
        <v>64</v>
      </c>
      <c r="D30" s="3" t="s">
        <v>69</v>
      </c>
      <c r="E30" s="2" t="s">
        <v>13</v>
      </c>
      <c r="F30" s="5">
        <v>37172</v>
      </c>
      <c r="G30" s="2">
        <v>27</v>
      </c>
      <c r="H30" s="2">
        <v>7.6</v>
      </c>
      <c r="I30" s="2">
        <v>6.2</v>
      </c>
      <c r="J30" s="2">
        <v>8.3000000000000007</v>
      </c>
      <c r="K30" s="2">
        <v>49.1</v>
      </c>
      <c r="L30" s="2" t="s">
        <v>528</v>
      </c>
      <c r="M30" s="2" t="s">
        <v>528</v>
      </c>
    </row>
    <row r="31" spans="1:13" x14ac:dyDescent="0.25">
      <c r="A31" s="2">
        <v>25</v>
      </c>
      <c r="B31" s="2">
        <v>476</v>
      </c>
      <c r="C31" s="3" t="s">
        <v>58</v>
      </c>
      <c r="D31" s="3" t="s">
        <v>59</v>
      </c>
      <c r="E31" s="2" t="s">
        <v>14</v>
      </c>
      <c r="F31" s="5">
        <v>37163</v>
      </c>
      <c r="G31" s="2">
        <v>27</v>
      </c>
      <c r="H31" s="2">
        <v>7.1</v>
      </c>
      <c r="I31" s="2">
        <v>6.9</v>
      </c>
      <c r="J31" s="2">
        <v>8.9</v>
      </c>
      <c r="K31" s="2">
        <v>49.9</v>
      </c>
      <c r="L31" s="2" t="s">
        <v>528</v>
      </c>
      <c r="M31" s="2" t="s">
        <v>528</v>
      </c>
    </row>
    <row r="32" spans="1:13" x14ac:dyDescent="0.25">
      <c r="A32" s="2">
        <v>26</v>
      </c>
      <c r="B32" s="2">
        <v>478</v>
      </c>
      <c r="C32" s="3" t="s">
        <v>40</v>
      </c>
      <c r="D32" s="3" t="s">
        <v>41</v>
      </c>
      <c r="E32" s="2" t="s">
        <v>13</v>
      </c>
      <c r="F32" s="5">
        <v>36911</v>
      </c>
      <c r="G32" s="2">
        <v>29.25</v>
      </c>
      <c r="H32" s="2">
        <v>7.8</v>
      </c>
      <c r="I32" s="2">
        <v>6.9</v>
      </c>
      <c r="J32" s="2">
        <v>8.3000000000000007</v>
      </c>
      <c r="K32" s="2">
        <v>52.25</v>
      </c>
      <c r="L32" s="2" t="s">
        <v>528</v>
      </c>
      <c r="M32" s="2" t="s">
        <v>528</v>
      </c>
    </row>
    <row r="33" spans="1:13" x14ac:dyDescent="0.25">
      <c r="A33" s="2">
        <v>27</v>
      </c>
      <c r="B33" s="2">
        <v>189</v>
      </c>
      <c r="C33" s="3" t="s">
        <v>52</v>
      </c>
      <c r="D33" s="3" t="s">
        <v>53</v>
      </c>
      <c r="E33" s="2" t="s">
        <v>13</v>
      </c>
      <c r="F33" s="5">
        <v>37020</v>
      </c>
      <c r="G33" s="2">
        <v>26.75</v>
      </c>
      <c r="H33" s="2">
        <v>8.1</v>
      </c>
      <c r="I33" s="2">
        <v>7.5</v>
      </c>
      <c r="J33" s="2">
        <v>8</v>
      </c>
      <c r="K33" s="2">
        <v>50.35</v>
      </c>
      <c r="L33" s="2" t="s">
        <v>16</v>
      </c>
      <c r="M33" s="2" t="s">
        <v>528</v>
      </c>
    </row>
    <row r="34" spans="1:13" x14ac:dyDescent="0.25">
      <c r="A34" s="2">
        <v>28</v>
      </c>
      <c r="B34" s="2">
        <v>484</v>
      </c>
      <c r="C34" s="3" t="s">
        <v>64</v>
      </c>
      <c r="D34" s="3" t="s">
        <v>65</v>
      </c>
      <c r="E34" s="2" t="s">
        <v>14</v>
      </c>
      <c r="F34" s="5">
        <v>37231</v>
      </c>
      <c r="G34" s="2">
        <v>26.5</v>
      </c>
      <c r="H34" s="2">
        <v>7</v>
      </c>
      <c r="I34" s="2">
        <v>8.3000000000000007</v>
      </c>
      <c r="J34" s="2">
        <v>7.6</v>
      </c>
      <c r="K34" s="2">
        <v>49.4</v>
      </c>
      <c r="L34" s="2" t="s">
        <v>528</v>
      </c>
      <c r="M34" s="2" t="s">
        <v>528</v>
      </c>
    </row>
    <row r="35" spans="1:13" x14ac:dyDescent="0.25">
      <c r="A35" s="2">
        <v>29</v>
      </c>
      <c r="B35" s="2">
        <v>485</v>
      </c>
      <c r="C35" s="3" t="s">
        <v>80</v>
      </c>
      <c r="D35" s="3" t="s">
        <v>65</v>
      </c>
      <c r="E35" s="2" t="s">
        <v>14</v>
      </c>
      <c r="F35" s="5">
        <v>37147</v>
      </c>
      <c r="G35" s="2">
        <v>27</v>
      </c>
      <c r="H35" s="2">
        <v>7.6</v>
      </c>
      <c r="I35" s="2">
        <v>7.3</v>
      </c>
      <c r="J35" s="2">
        <v>6.5</v>
      </c>
      <c r="K35" s="2">
        <v>48.4</v>
      </c>
      <c r="L35" s="2" t="s">
        <v>528</v>
      </c>
      <c r="M35" s="2" t="s">
        <v>528</v>
      </c>
    </row>
    <row r="36" spans="1:13" x14ac:dyDescent="0.25">
      <c r="A36" s="2">
        <v>30</v>
      </c>
      <c r="B36" s="2">
        <v>487</v>
      </c>
      <c r="C36" s="3" t="s">
        <v>50</v>
      </c>
      <c r="D36" s="3" t="s">
        <v>51</v>
      </c>
      <c r="E36" s="2" t="s">
        <v>14</v>
      </c>
      <c r="F36" s="5">
        <v>37242</v>
      </c>
      <c r="G36" s="2">
        <v>27.75</v>
      </c>
      <c r="H36" s="2">
        <v>7.8</v>
      </c>
      <c r="I36" s="2">
        <v>7</v>
      </c>
      <c r="J36" s="2">
        <v>8.1</v>
      </c>
      <c r="K36" s="2">
        <v>50.65</v>
      </c>
      <c r="L36" s="2" t="s">
        <v>528</v>
      </c>
      <c r="M36" s="2" t="s">
        <v>528</v>
      </c>
    </row>
    <row r="37" spans="1:13" x14ac:dyDescent="0.25">
      <c r="A37" s="2">
        <v>31</v>
      </c>
      <c r="B37" s="2">
        <v>488</v>
      </c>
      <c r="C37" s="3" t="s">
        <v>239</v>
      </c>
      <c r="D37" s="3" t="s">
        <v>51</v>
      </c>
      <c r="E37" s="2" t="s">
        <v>14</v>
      </c>
      <c r="F37" s="5">
        <v>37065</v>
      </c>
      <c r="G37" s="2">
        <v>26.75</v>
      </c>
      <c r="H37" s="2">
        <v>7.4</v>
      </c>
      <c r="I37" s="2">
        <v>8.3000000000000007</v>
      </c>
      <c r="J37" s="2">
        <v>8.4</v>
      </c>
      <c r="K37" s="2">
        <v>50.85</v>
      </c>
      <c r="L37" s="2" t="s">
        <v>528</v>
      </c>
      <c r="M37" s="2" t="s">
        <v>528</v>
      </c>
    </row>
    <row r="38" spans="1:13" x14ac:dyDescent="0.25">
      <c r="A38" s="2">
        <v>32</v>
      </c>
      <c r="B38" s="2">
        <v>363</v>
      </c>
      <c r="C38" s="3" t="s">
        <v>67</v>
      </c>
      <c r="D38" s="3" t="s">
        <v>68</v>
      </c>
      <c r="E38" s="2" t="s">
        <v>14</v>
      </c>
      <c r="F38" s="5">
        <v>37250</v>
      </c>
      <c r="G38" s="2">
        <v>24.25</v>
      </c>
      <c r="H38" s="2">
        <v>7.9</v>
      </c>
      <c r="I38" s="2">
        <v>8.6999999999999993</v>
      </c>
      <c r="J38" s="2">
        <v>8.3000000000000007</v>
      </c>
      <c r="K38" s="2">
        <v>49.15</v>
      </c>
      <c r="L38" s="2" t="s">
        <v>528</v>
      </c>
      <c r="M38" s="2" t="s">
        <v>528</v>
      </c>
    </row>
    <row r="39" spans="1:13" x14ac:dyDescent="0.25">
      <c r="A39" s="2">
        <v>33</v>
      </c>
      <c r="B39" s="2">
        <v>496</v>
      </c>
      <c r="C39" s="3" t="s">
        <v>32</v>
      </c>
      <c r="D39" s="3" t="s">
        <v>33</v>
      </c>
      <c r="E39" s="2" t="s">
        <v>13</v>
      </c>
      <c r="F39" s="5">
        <v>36971</v>
      </c>
      <c r="G39" s="2">
        <v>30.5</v>
      </c>
      <c r="H39" s="2">
        <v>8.6</v>
      </c>
      <c r="I39" s="2">
        <v>7.3</v>
      </c>
      <c r="J39" s="2">
        <v>7.3</v>
      </c>
      <c r="K39" s="2">
        <v>53.7</v>
      </c>
      <c r="L39" s="2" t="s">
        <v>528</v>
      </c>
      <c r="M39" s="2" t="s">
        <v>528</v>
      </c>
    </row>
    <row r="40" spans="1:13" x14ac:dyDescent="0.25">
      <c r="A40" s="2">
        <v>34</v>
      </c>
      <c r="B40" s="2">
        <v>497</v>
      </c>
      <c r="C40" s="3" t="s">
        <v>34</v>
      </c>
      <c r="D40" s="3" t="s">
        <v>33</v>
      </c>
      <c r="E40" s="2" t="s">
        <v>13</v>
      </c>
      <c r="F40" s="5">
        <v>37063</v>
      </c>
      <c r="G40" s="2">
        <v>28.25</v>
      </c>
      <c r="H40" s="2">
        <v>7.7</v>
      </c>
      <c r="I40" s="2">
        <v>8.3000000000000007</v>
      </c>
      <c r="J40" s="2">
        <v>9.1</v>
      </c>
      <c r="K40" s="2">
        <v>53.35</v>
      </c>
      <c r="L40" s="2" t="s">
        <v>528</v>
      </c>
      <c r="M40" s="2" t="s">
        <v>528</v>
      </c>
    </row>
    <row r="41" spans="1:13" x14ac:dyDescent="0.25">
      <c r="A41" s="2">
        <v>35</v>
      </c>
      <c r="B41" s="2">
        <v>498</v>
      </c>
      <c r="C41" s="3" t="s">
        <v>82</v>
      </c>
      <c r="D41" s="3" t="s">
        <v>83</v>
      </c>
      <c r="E41" s="2" t="s">
        <v>14</v>
      </c>
      <c r="F41" s="5">
        <v>36962</v>
      </c>
      <c r="G41" s="2">
        <v>26</v>
      </c>
      <c r="H41" s="2">
        <v>7.3</v>
      </c>
      <c r="I41" s="2">
        <v>7.3</v>
      </c>
      <c r="J41" s="2">
        <v>7.7</v>
      </c>
      <c r="K41" s="2">
        <v>48.3</v>
      </c>
      <c r="L41" s="2" t="s">
        <v>528</v>
      </c>
      <c r="M41" s="2" t="s">
        <v>528</v>
      </c>
    </row>
    <row r="42" spans="1:13" x14ac:dyDescent="0.25">
      <c r="A42" s="2">
        <v>36</v>
      </c>
      <c r="B42" s="2">
        <v>501</v>
      </c>
      <c r="C42" s="3" t="s">
        <v>76</v>
      </c>
      <c r="D42" s="3" t="s">
        <v>77</v>
      </c>
      <c r="E42" s="2" t="s">
        <v>13</v>
      </c>
      <c r="F42" s="5">
        <v>36884</v>
      </c>
      <c r="G42" s="2">
        <v>25.75</v>
      </c>
      <c r="H42" s="2">
        <v>7.5</v>
      </c>
      <c r="I42" s="2">
        <v>6.9</v>
      </c>
      <c r="J42" s="2">
        <v>8.6</v>
      </c>
      <c r="K42" s="2">
        <v>48.75</v>
      </c>
      <c r="L42" s="2" t="s">
        <v>528</v>
      </c>
      <c r="M42" s="2" t="s">
        <v>528</v>
      </c>
    </row>
    <row r="43" spans="1:13" x14ac:dyDescent="0.25">
      <c r="A43" s="2">
        <v>37</v>
      </c>
      <c r="B43" s="2">
        <v>508</v>
      </c>
      <c r="C43" s="3" t="s">
        <v>72</v>
      </c>
      <c r="D43" s="3" t="s">
        <v>73</v>
      </c>
      <c r="E43" s="2" t="s">
        <v>14</v>
      </c>
      <c r="F43" s="5">
        <v>37057</v>
      </c>
      <c r="G43" s="2">
        <v>26</v>
      </c>
      <c r="H43" s="2">
        <v>7</v>
      </c>
      <c r="I43" s="2">
        <v>7.5</v>
      </c>
      <c r="J43" s="2">
        <v>8.5</v>
      </c>
      <c r="K43" s="2">
        <v>49</v>
      </c>
      <c r="L43" s="2" t="s">
        <v>528</v>
      </c>
      <c r="M43" s="2" t="s">
        <v>528</v>
      </c>
    </row>
    <row r="44" spans="1:13" x14ac:dyDescent="0.25">
      <c r="A44" s="2">
        <v>38</v>
      </c>
      <c r="B44" s="2">
        <v>516</v>
      </c>
      <c r="C44" s="3" t="s">
        <v>66</v>
      </c>
      <c r="D44" s="3" t="s">
        <v>22</v>
      </c>
      <c r="E44" s="2" t="s">
        <v>14</v>
      </c>
      <c r="F44" s="5">
        <v>37064</v>
      </c>
      <c r="G44" s="2">
        <v>26.25</v>
      </c>
      <c r="H44" s="2">
        <v>7.7</v>
      </c>
      <c r="I44" s="2">
        <v>7.5</v>
      </c>
      <c r="J44" s="2">
        <v>7.9</v>
      </c>
      <c r="K44" s="2">
        <v>49.35</v>
      </c>
      <c r="L44" s="2" t="s">
        <v>528</v>
      </c>
      <c r="M44" s="2" t="s">
        <v>528</v>
      </c>
    </row>
    <row r="45" spans="1:13" x14ac:dyDescent="0.25">
      <c r="A45" s="2">
        <v>39</v>
      </c>
      <c r="B45" s="2">
        <v>517</v>
      </c>
      <c r="C45" s="3" t="s">
        <v>21</v>
      </c>
      <c r="D45" s="3" t="s">
        <v>22</v>
      </c>
      <c r="E45" s="2" t="s">
        <v>14</v>
      </c>
      <c r="F45" s="5">
        <v>37188</v>
      </c>
      <c r="G45" s="2">
        <v>38.5</v>
      </c>
      <c r="H45" s="2">
        <v>9.1999999999999993</v>
      </c>
      <c r="I45" s="2">
        <v>8.1</v>
      </c>
      <c r="J45" s="2">
        <v>8.9</v>
      </c>
      <c r="K45" s="2">
        <v>64.7</v>
      </c>
      <c r="L45" s="2" t="s">
        <v>528</v>
      </c>
      <c r="M45" s="2" t="s">
        <v>528</v>
      </c>
    </row>
    <row r="46" spans="1:13" x14ac:dyDescent="0.25">
      <c r="A46" s="2">
        <v>40</v>
      </c>
      <c r="B46" s="2">
        <v>518</v>
      </c>
      <c r="C46" s="3" t="s">
        <v>235</v>
      </c>
      <c r="D46" s="3" t="s">
        <v>22</v>
      </c>
      <c r="E46" s="2" t="s">
        <v>14</v>
      </c>
      <c r="F46" s="5">
        <v>36845</v>
      </c>
      <c r="G46" s="2">
        <v>33.25</v>
      </c>
      <c r="H46" s="2">
        <v>8.3000000000000007</v>
      </c>
      <c r="I46" s="2">
        <v>7.8</v>
      </c>
      <c r="J46" s="2">
        <v>8.5</v>
      </c>
      <c r="K46" s="2">
        <v>57.849999999999994</v>
      </c>
      <c r="L46" s="2" t="s">
        <v>528</v>
      </c>
      <c r="M46" s="2" t="s">
        <v>528</v>
      </c>
    </row>
    <row r="47" spans="1:13" x14ac:dyDescent="0.25">
      <c r="A47" s="2">
        <v>41</v>
      </c>
      <c r="B47" s="2">
        <v>316</v>
      </c>
      <c r="C47" s="3" t="s">
        <v>240</v>
      </c>
      <c r="D47" s="3" t="s">
        <v>22</v>
      </c>
      <c r="E47" s="2" t="s">
        <v>14</v>
      </c>
      <c r="F47" s="5">
        <v>37210</v>
      </c>
      <c r="G47" s="2">
        <v>26.25</v>
      </c>
      <c r="H47" s="2">
        <v>7.6</v>
      </c>
      <c r="I47" s="2">
        <v>7.4</v>
      </c>
      <c r="J47" s="2">
        <v>7.1</v>
      </c>
      <c r="K47" s="2">
        <v>48.35</v>
      </c>
      <c r="L47" s="2" t="s">
        <v>528</v>
      </c>
      <c r="M47" s="2" t="s">
        <v>16</v>
      </c>
    </row>
    <row r="48" spans="1:13" x14ac:dyDescent="0.25">
      <c r="A48" s="2">
        <v>42</v>
      </c>
      <c r="B48" s="2">
        <v>519</v>
      </c>
      <c r="C48" s="3" t="s">
        <v>46</v>
      </c>
      <c r="D48" s="3" t="s">
        <v>47</v>
      </c>
      <c r="E48" s="2" t="s">
        <v>14</v>
      </c>
      <c r="F48" s="5">
        <v>37052</v>
      </c>
      <c r="G48" s="2">
        <v>28.25</v>
      </c>
      <c r="H48" s="2">
        <v>7.2</v>
      </c>
      <c r="I48" s="2">
        <v>8.1</v>
      </c>
      <c r="J48" s="2">
        <v>8</v>
      </c>
      <c r="K48" s="2">
        <v>51.55</v>
      </c>
      <c r="L48" s="2" t="s">
        <v>528</v>
      </c>
      <c r="M48" s="2" t="s">
        <v>528</v>
      </c>
    </row>
    <row r="49" spans="3:5" hidden="1" x14ac:dyDescent="0.25"/>
    <row r="50" spans="3:5" x14ac:dyDescent="0.25">
      <c r="C50" s="29" t="s">
        <v>537</v>
      </c>
      <c r="D50" s="29"/>
      <c r="E50" s="30"/>
    </row>
    <row r="51" spans="3:5" s="38" customFormat="1" ht="13.5" x14ac:dyDescent="0.2">
      <c r="C51" s="31" t="s">
        <v>529</v>
      </c>
      <c r="D51" s="32">
        <f>AVERAGE(G7:G48)</f>
        <v>29.077380952380953</v>
      </c>
      <c r="E51" s="33"/>
    </row>
    <row r="52" spans="3:5" s="38" customFormat="1" ht="13.5" x14ac:dyDescent="0.2">
      <c r="C52" s="31" t="s">
        <v>530</v>
      </c>
      <c r="D52" s="32">
        <f>MAX(G7:G48)</f>
        <v>39.5</v>
      </c>
      <c r="E52" s="33"/>
    </row>
    <row r="53" spans="3:5" s="38" customFormat="1" ht="13.5" x14ac:dyDescent="0.2">
      <c r="C53" s="31" t="s">
        <v>531</v>
      </c>
      <c r="D53" s="32">
        <f>MIN(G7:G48)</f>
        <v>24.25</v>
      </c>
      <c r="E53" s="33"/>
    </row>
    <row r="54" spans="3:5" s="38" customFormat="1" ht="13.5" x14ac:dyDescent="0.2">
      <c r="C54" s="31" t="s">
        <v>532</v>
      </c>
      <c r="D54" s="32">
        <f>AVERAGE(K7:K48)</f>
        <v>52.61785714285714</v>
      </c>
      <c r="E54" s="33"/>
    </row>
    <row r="55" spans="3:5" s="38" customFormat="1" ht="13.5" x14ac:dyDescent="0.2">
      <c r="C55" s="31" t="s">
        <v>533</v>
      </c>
      <c r="D55" s="31">
        <f>COUNTIF(E7:E48,"Nam")</f>
        <v>19</v>
      </c>
      <c r="E55" s="34"/>
    </row>
    <row r="56" spans="3:5" s="38" customFormat="1" ht="13.5" x14ac:dyDescent="0.2">
      <c r="C56" s="31" t="s">
        <v>534</v>
      </c>
      <c r="D56" s="31">
        <f>COUNTIF(E7:E48,"Nữ")</f>
        <v>23</v>
      </c>
      <c r="E56" s="34"/>
    </row>
    <row r="57" spans="3:5" s="38" customFormat="1" ht="13.5" x14ac:dyDescent="0.2">
      <c r="C57" s="31" t="s">
        <v>535</v>
      </c>
      <c r="D57" s="31">
        <f>COUNTIF(L7:L48,"x")</f>
        <v>3</v>
      </c>
      <c r="E57" s="34"/>
    </row>
    <row r="58" spans="3:5" s="38" customFormat="1" ht="13.5" x14ac:dyDescent="0.2">
      <c r="C58" s="31" t="s">
        <v>536</v>
      </c>
      <c r="D58" s="31">
        <f>COUNTIF(M7:M48,"x")</f>
        <v>3</v>
      </c>
      <c r="E58" s="34"/>
    </row>
  </sheetData>
  <sortState ref="B7:M48">
    <sortCondition ref="D7:D48"/>
    <sortCondition ref="C7:C48"/>
  </sortState>
  <mergeCells count="6">
    <mergeCell ref="C50:D50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M49" sqref="A3:M49"/>
    </sheetView>
  </sheetViews>
  <sheetFormatPr defaultRowHeight="15" x14ac:dyDescent="0.25"/>
  <cols>
    <col min="1" max="1" width="5.42578125" style="4" customWidth="1"/>
    <col min="2" max="2" width="6.140625" style="4" customWidth="1"/>
    <col min="3" max="3" width="20" style="4" customWidth="1"/>
    <col min="4" max="4" width="8.140625" style="4" customWidth="1"/>
    <col min="5" max="5" width="5.7109375" style="4" customWidth="1"/>
    <col min="6" max="6" width="9.85546875" style="4" customWidth="1"/>
    <col min="7" max="11" width="6.28515625" style="4" customWidth="1"/>
    <col min="12" max="13" width="5.7109375" style="4" customWidth="1"/>
    <col min="14" max="16384" width="9.140625" style="4"/>
  </cols>
  <sheetData>
    <row r="1" spans="1:13" x14ac:dyDescent="0.25">
      <c r="A1" s="35" t="s">
        <v>525</v>
      </c>
      <c r="B1" s="35"/>
      <c r="C1" s="35"/>
      <c r="D1" s="35"/>
    </row>
    <row r="2" spans="1:13" x14ac:dyDescent="0.25">
      <c r="A2" s="36" t="s">
        <v>526</v>
      </c>
      <c r="B2" s="36"/>
      <c r="C2" s="36"/>
      <c r="D2" s="36"/>
    </row>
    <row r="3" spans="1:13" ht="18.75" x14ac:dyDescent="0.3">
      <c r="A3" s="37" t="s">
        <v>593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25">
      <c r="A4" s="36" t="s">
        <v>527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5">
      <c r="A5" s="29" t="s">
        <v>594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5" x14ac:dyDescent="0.25">
      <c r="A6" s="13" t="s">
        <v>0</v>
      </c>
      <c r="B6" s="13" t="s">
        <v>521</v>
      </c>
      <c r="C6" s="13" t="s">
        <v>519</v>
      </c>
      <c r="D6" s="13" t="s">
        <v>520</v>
      </c>
      <c r="E6" s="13" t="s">
        <v>522</v>
      </c>
      <c r="F6" s="13" t="s">
        <v>523</v>
      </c>
      <c r="G6" s="13" t="s">
        <v>524</v>
      </c>
      <c r="H6" s="13" t="s">
        <v>9</v>
      </c>
      <c r="I6" s="13" t="s">
        <v>18</v>
      </c>
      <c r="J6" s="13" t="s">
        <v>17</v>
      </c>
      <c r="K6" s="13" t="s">
        <v>12</v>
      </c>
      <c r="L6" s="13" t="s">
        <v>7</v>
      </c>
      <c r="M6" s="13" t="s">
        <v>8</v>
      </c>
    </row>
    <row r="7" spans="1:13" x14ac:dyDescent="0.25">
      <c r="A7" s="2">
        <v>1</v>
      </c>
      <c r="B7" s="2">
        <v>409</v>
      </c>
      <c r="C7" s="3" t="s">
        <v>281</v>
      </c>
      <c r="D7" s="3" t="s">
        <v>262</v>
      </c>
      <c r="E7" s="3" t="s">
        <v>13</v>
      </c>
      <c r="F7" s="5">
        <v>37054</v>
      </c>
      <c r="G7" s="2">
        <v>28.5</v>
      </c>
      <c r="H7" s="2">
        <v>6.9</v>
      </c>
      <c r="I7" s="2">
        <v>8.1</v>
      </c>
      <c r="J7" s="2">
        <v>6.7</v>
      </c>
      <c r="K7" s="2">
        <v>50.2</v>
      </c>
      <c r="L7" s="2" t="s">
        <v>16</v>
      </c>
      <c r="M7" s="2" t="s">
        <v>528</v>
      </c>
    </row>
    <row r="8" spans="1:13" x14ac:dyDescent="0.25">
      <c r="A8" s="2">
        <v>2</v>
      </c>
      <c r="B8" s="2">
        <v>414</v>
      </c>
      <c r="C8" s="3" t="s">
        <v>295</v>
      </c>
      <c r="D8" s="3" t="s">
        <v>296</v>
      </c>
      <c r="E8" s="3" t="s">
        <v>14</v>
      </c>
      <c r="F8" s="5">
        <v>36892</v>
      </c>
      <c r="G8" s="2">
        <v>28.25</v>
      </c>
      <c r="H8" s="2">
        <v>7.4</v>
      </c>
      <c r="I8" s="2">
        <v>8.1999999999999993</v>
      </c>
      <c r="J8" s="2">
        <v>7.9</v>
      </c>
      <c r="K8" s="2">
        <v>51.75</v>
      </c>
      <c r="L8" s="2" t="s">
        <v>528</v>
      </c>
      <c r="M8" s="2" t="s">
        <v>528</v>
      </c>
    </row>
    <row r="9" spans="1:13" x14ac:dyDescent="0.25">
      <c r="A9" s="2">
        <v>3</v>
      </c>
      <c r="B9" s="2">
        <v>149</v>
      </c>
      <c r="C9" s="3" t="s">
        <v>332</v>
      </c>
      <c r="D9" s="3" t="s">
        <v>49</v>
      </c>
      <c r="E9" s="3" t="s">
        <v>13</v>
      </c>
      <c r="F9" s="5">
        <v>37163</v>
      </c>
      <c r="G9" s="2">
        <v>25.5</v>
      </c>
      <c r="H9" s="2">
        <v>6.2</v>
      </c>
      <c r="I9" s="2">
        <v>6.6</v>
      </c>
      <c r="J9" s="2">
        <v>6.4</v>
      </c>
      <c r="K9" s="2">
        <v>44.7</v>
      </c>
      <c r="L9" s="2" t="s">
        <v>528</v>
      </c>
      <c r="M9" s="2" t="s">
        <v>528</v>
      </c>
    </row>
    <row r="10" spans="1:13" x14ac:dyDescent="0.25">
      <c r="A10" s="2">
        <v>4</v>
      </c>
      <c r="B10" s="2">
        <v>150</v>
      </c>
      <c r="C10" s="3" t="s">
        <v>48</v>
      </c>
      <c r="D10" s="3" t="s">
        <v>49</v>
      </c>
      <c r="E10" s="2" t="s">
        <v>13</v>
      </c>
      <c r="F10" s="5">
        <v>37148</v>
      </c>
      <c r="G10" s="2">
        <v>27</v>
      </c>
      <c r="H10" s="2">
        <v>6.8</v>
      </c>
      <c r="I10" s="2">
        <v>5.9</v>
      </c>
      <c r="J10" s="2">
        <v>6.9</v>
      </c>
      <c r="K10" s="2">
        <v>46.6</v>
      </c>
      <c r="L10" s="2" t="s">
        <v>16</v>
      </c>
      <c r="M10" s="2" t="s">
        <v>528</v>
      </c>
    </row>
    <row r="11" spans="1:13" x14ac:dyDescent="0.25">
      <c r="A11" s="2">
        <v>5</v>
      </c>
      <c r="B11" s="2">
        <v>283</v>
      </c>
      <c r="C11" s="3" t="s">
        <v>121</v>
      </c>
      <c r="D11" s="3" t="s">
        <v>302</v>
      </c>
      <c r="E11" s="3" t="s">
        <v>13</v>
      </c>
      <c r="F11" s="5">
        <v>36944</v>
      </c>
      <c r="G11" s="2">
        <v>26.75</v>
      </c>
      <c r="H11" s="2">
        <v>7.8</v>
      </c>
      <c r="I11" s="2">
        <v>6.5</v>
      </c>
      <c r="J11" s="2">
        <v>7.6</v>
      </c>
      <c r="K11" s="2">
        <v>48.65</v>
      </c>
      <c r="L11" s="2" t="s">
        <v>16</v>
      </c>
      <c r="M11" s="2" t="s">
        <v>528</v>
      </c>
    </row>
    <row r="12" spans="1:13" x14ac:dyDescent="0.25">
      <c r="A12" s="2">
        <v>6</v>
      </c>
      <c r="B12" s="2">
        <v>423</v>
      </c>
      <c r="C12" s="3" t="s">
        <v>170</v>
      </c>
      <c r="D12" s="3" t="s">
        <v>328</v>
      </c>
      <c r="E12" s="3" t="s">
        <v>13</v>
      </c>
      <c r="F12" s="5">
        <v>36900</v>
      </c>
      <c r="G12" s="2">
        <v>26</v>
      </c>
      <c r="H12" s="2">
        <v>5.9</v>
      </c>
      <c r="I12" s="2">
        <v>6.8</v>
      </c>
      <c r="J12" s="2">
        <v>6.1</v>
      </c>
      <c r="K12" s="2">
        <v>44.8</v>
      </c>
      <c r="L12" s="2" t="s">
        <v>528</v>
      </c>
      <c r="M12" s="2" t="s">
        <v>528</v>
      </c>
    </row>
    <row r="13" spans="1:13" x14ac:dyDescent="0.25">
      <c r="A13" s="2">
        <v>7</v>
      </c>
      <c r="B13" s="2">
        <v>286</v>
      </c>
      <c r="C13" s="3" t="s">
        <v>245</v>
      </c>
      <c r="D13" s="3" t="s">
        <v>96</v>
      </c>
      <c r="E13" s="2" t="s">
        <v>13</v>
      </c>
      <c r="F13" s="5">
        <v>37062</v>
      </c>
      <c r="G13" s="2">
        <v>25.25</v>
      </c>
      <c r="H13" s="2">
        <v>6.7</v>
      </c>
      <c r="I13" s="2">
        <v>5.7</v>
      </c>
      <c r="J13" s="2">
        <v>7.2</v>
      </c>
      <c r="K13" s="2">
        <v>44.85</v>
      </c>
      <c r="L13" s="2" t="s">
        <v>528</v>
      </c>
      <c r="M13" s="2" t="s">
        <v>528</v>
      </c>
    </row>
    <row r="14" spans="1:13" x14ac:dyDescent="0.25">
      <c r="A14" s="2">
        <v>8</v>
      </c>
      <c r="B14" s="2">
        <v>434</v>
      </c>
      <c r="C14" s="3" t="s">
        <v>243</v>
      </c>
      <c r="D14" s="3" t="s">
        <v>244</v>
      </c>
      <c r="E14" s="2" t="s">
        <v>14</v>
      </c>
      <c r="F14" s="5">
        <v>36346</v>
      </c>
      <c r="G14" s="2">
        <v>22.75</v>
      </c>
      <c r="H14" s="2">
        <v>7.9</v>
      </c>
      <c r="I14" s="2">
        <v>8.3000000000000007</v>
      </c>
      <c r="J14" s="2">
        <v>7.8</v>
      </c>
      <c r="K14" s="2">
        <v>46.75</v>
      </c>
      <c r="L14" s="2" t="s">
        <v>528</v>
      </c>
      <c r="M14" s="2" t="s">
        <v>528</v>
      </c>
    </row>
    <row r="15" spans="1:13" x14ac:dyDescent="0.25">
      <c r="A15" s="2">
        <v>9</v>
      </c>
      <c r="B15" s="2">
        <v>210</v>
      </c>
      <c r="C15" s="3" t="s">
        <v>317</v>
      </c>
      <c r="D15" s="3" t="s">
        <v>85</v>
      </c>
      <c r="E15" s="3" t="s">
        <v>14</v>
      </c>
      <c r="F15" s="5">
        <v>36999</v>
      </c>
      <c r="G15" s="2">
        <v>28</v>
      </c>
      <c r="H15" s="2">
        <v>6.6</v>
      </c>
      <c r="I15" s="2">
        <v>6.4</v>
      </c>
      <c r="J15" s="2">
        <v>5.9</v>
      </c>
      <c r="K15" s="2">
        <v>46.9</v>
      </c>
      <c r="L15" s="2" t="s">
        <v>528</v>
      </c>
      <c r="M15" s="2" t="s">
        <v>16</v>
      </c>
    </row>
    <row r="16" spans="1:13" x14ac:dyDescent="0.25">
      <c r="A16" s="2">
        <v>10</v>
      </c>
      <c r="B16" s="2">
        <v>435</v>
      </c>
      <c r="C16" s="3" t="s">
        <v>309</v>
      </c>
      <c r="D16" s="3" t="s">
        <v>310</v>
      </c>
      <c r="E16" s="3" t="s">
        <v>14</v>
      </c>
      <c r="F16" s="5">
        <v>36995</v>
      </c>
      <c r="G16" s="2">
        <v>28</v>
      </c>
      <c r="H16" s="2">
        <v>6.5</v>
      </c>
      <c r="I16" s="2">
        <v>6.9</v>
      </c>
      <c r="J16" s="2">
        <v>5.8</v>
      </c>
      <c r="K16" s="2">
        <v>47.2</v>
      </c>
      <c r="L16" s="2" t="s">
        <v>528</v>
      </c>
      <c r="M16" s="2" t="s">
        <v>528</v>
      </c>
    </row>
    <row r="17" spans="1:13" x14ac:dyDescent="0.25">
      <c r="A17" s="2">
        <v>11</v>
      </c>
      <c r="B17" s="2">
        <v>439</v>
      </c>
      <c r="C17" s="3" t="s">
        <v>323</v>
      </c>
      <c r="D17" s="3" t="s">
        <v>55</v>
      </c>
      <c r="E17" s="3" t="s">
        <v>13</v>
      </c>
      <c r="F17" s="5">
        <v>36951</v>
      </c>
      <c r="G17" s="2">
        <v>25.5</v>
      </c>
      <c r="H17" s="2">
        <v>6.4</v>
      </c>
      <c r="I17" s="2">
        <v>7.8</v>
      </c>
      <c r="J17" s="2">
        <v>6.3</v>
      </c>
      <c r="K17" s="2">
        <v>46</v>
      </c>
      <c r="L17" s="2" t="s">
        <v>528</v>
      </c>
      <c r="M17" s="2" t="s">
        <v>528</v>
      </c>
    </row>
    <row r="18" spans="1:13" x14ac:dyDescent="0.25">
      <c r="A18" s="2">
        <v>12</v>
      </c>
      <c r="B18" s="2">
        <v>330</v>
      </c>
      <c r="C18" s="3" t="s">
        <v>319</v>
      </c>
      <c r="D18" s="3" t="s">
        <v>320</v>
      </c>
      <c r="E18" s="3" t="s">
        <v>14</v>
      </c>
      <c r="F18" s="5">
        <v>36906</v>
      </c>
      <c r="G18" s="2">
        <v>21.75</v>
      </c>
      <c r="H18" s="2">
        <v>7.8</v>
      </c>
      <c r="I18" s="2">
        <v>8.9</v>
      </c>
      <c r="J18" s="2">
        <v>8.3000000000000007</v>
      </c>
      <c r="K18" s="2">
        <v>46.75</v>
      </c>
      <c r="L18" s="2" t="s">
        <v>528</v>
      </c>
      <c r="M18" s="2" t="s">
        <v>528</v>
      </c>
    </row>
    <row r="19" spans="1:13" x14ac:dyDescent="0.25">
      <c r="A19" s="2">
        <v>13</v>
      </c>
      <c r="B19" s="2">
        <v>219</v>
      </c>
      <c r="C19" s="3" t="s">
        <v>80</v>
      </c>
      <c r="D19" s="3" t="s">
        <v>320</v>
      </c>
      <c r="E19" s="3" t="s">
        <v>14</v>
      </c>
      <c r="F19" s="5">
        <v>36996</v>
      </c>
      <c r="G19" s="2">
        <v>27.5</v>
      </c>
      <c r="H19" s="2">
        <v>6.9</v>
      </c>
      <c r="I19" s="2">
        <v>6.6</v>
      </c>
      <c r="J19" s="2">
        <v>5</v>
      </c>
      <c r="K19" s="2">
        <v>46</v>
      </c>
      <c r="L19" s="2" t="s">
        <v>528</v>
      </c>
      <c r="M19" s="2" t="s">
        <v>528</v>
      </c>
    </row>
    <row r="20" spans="1:13" x14ac:dyDescent="0.25">
      <c r="A20" s="2">
        <v>14</v>
      </c>
      <c r="B20" s="2">
        <v>266</v>
      </c>
      <c r="C20" s="3" t="s">
        <v>314</v>
      </c>
      <c r="D20" s="3" t="s">
        <v>315</v>
      </c>
      <c r="E20" s="3" t="s">
        <v>14</v>
      </c>
      <c r="F20" s="5">
        <v>37049</v>
      </c>
      <c r="G20" s="2">
        <v>26.5</v>
      </c>
      <c r="H20" s="2">
        <v>6.5</v>
      </c>
      <c r="I20" s="2">
        <v>7</v>
      </c>
      <c r="J20" s="2">
        <v>7</v>
      </c>
      <c r="K20" s="2">
        <v>47</v>
      </c>
      <c r="L20" s="2" t="s">
        <v>528</v>
      </c>
      <c r="M20" s="2" t="s">
        <v>16</v>
      </c>
    </row>
    <row r="21" spans="1:13" x14ac:dyDescent="0.25">
      <c r="A21" s="2">
        <v>15</v>
      </c>
      <c r="B21" s="2">
        <v>162</v>
      </c>
      <c r="C21" s="3" t="s">
        <v>336</v>
      </c>
      <c r="D21" s="3" t="s">
        <v>337</v>
      </c>
      <c r="E21" s="3" t="s">
        <v>13</v>
      </c>
      <c r="F21" s="5">
        <v>37037</v>
      </c>
      <c r="G21" s="2">
        <v>26.25</v>
      </c>
      <c r="H21" s="2">
        <v>5.6</v>
      </c>
      <c r="I21" s="2">
        <v>6.2</v>
      </c>
      <c r="J21" s="2">
        <v>5.9</v>
      </c>
      <c r="K21" s="2">
        <v>43.95</v>
      </c>
      <c r="L21" s="2" t="s">
        <v>528</v>
      </c>
      <c r="M21" s="2" t="s">
        <v>528</v>
      </c>
    </row>
    <row r="22" spans="1:13" x14ac:dyDescent="0.25">
      <c r="A22" s="2">
        <v>16</v>
      </c>
      <c r="B22" s="2">
        <v>16</v>
      </c>
      <c r="C22" s="3" t="s">
        <v>326</v>
      </c>
      <c r="D22" s="3" t="s">
        <v>260</v>
      </c>
      <c r="E22" s="3" t="s">
        <v>14</v>
      </c>
      <c r="F22" s="5">
        <v>37041</v>
      </c>
      <c r="G22" s="2">
        <v>24.25</v>
      </c>
      <c r="H22" s="2">
        <v>8</v>
      </c>
      <c r="I22" s="2">
        <v>7</v>
      </c>
      <c r="J22" s="2">
        <v>6.1</v>
      </c>
      <c r="K22" s="2">
        <v>45.35</v>
      </c>
      <c r="L22" s="2" t="s">
        <v>528</v>
      </c>
      <c r="M22" s="2" t="s">
        <v>528</v>
      </c>
    </row>
    <row r="23" spans="1:13" x14ac:dyDescent="0.25">
      <c r="A23" s="2">
        <v>17</v>
      </c>
      <c r="B23" s="2">
        <v>294</v>
      </c>
      <c r="C23" s="3" t="s">
        <v>329</v>
      </c>
      <c r="D23" s="3" t="s">
        <v>39</v>
      </c>
      <c r="E23" s="3" t="s">
        <v>13</v>
      </c>
      <c r="F23" s="5">
        <v>36915</v>
      </c>
      <c r="G23" s="2">
        <v>26.75</v>
      </c>
      <c r="H23" s="2">
        <v>5.7</v>
      </c>
      <c r="I23" s="2">
        <v>6.6</v>
      </c>
      <c r="J23" s="2">
        <v>5.7</v>
      </c>
      <c r="K23" s="2">
        <v>44.75</v>
      </c>
      <c r="L23" s="2" t="s">
        <v>16</v>
      </c>
      <c r="M23" s="2" t="s">
        <v>528</v>
      </c>
    </row>
    <row r="24" spans="1:13" x14ac:dyDescent="0.25">
      <c r="A24" s="2">
        <v>18</v>
      </c>
      <c r="B24" s="2">
        <v>52</v>
      </c>
      <c r="C24" s="3" t="s">
        <v>38</v>
      </c>
      <c r="D24" s="3" t="s">
        <v>39</v>
      </c>
      <c r="E24" s="3" t="s">
        <v>13</v>
      </c>
      <c r="F24" s="5">
        <v>37187</v>
      </c>
      <c r="G24" s="2">
        <v>26.25</v>
      </c>
      <c r="H24" s="2">
        <v>5.7</v>
      </c>
      <c r="I24" s="2">
        <v>6.8</v>
      </c>
      <c r="J24" s="2">
        <v>6.7</v>
      </c>
      <c r="K24" s="2">
        <v>45.45</v>
      </c>
      <c r="L24" s="2" t="s">
        <v>528</v>
      </c>
      <c r="M24" s="2" t="s">
        <v>528</v>
      </c>
    </row>
    <row r="25" spans="1:13" x14ac:dyDescent="0.25">
      <c r="A25" s="2">
        <v>19</v>
      </c>
      <c r="B25" s="2">
        <v>230</v>
      </c>
      <c r="C25" s="3" t="s">
        <v>330</v>
      </c>
      <c r="D25" s="3" t="s">
        <v>331</v>
      </c>
      <c r="E25" s="3" t="s">
        <v>14</v>
      </c>
      <c r="F25" s="5">
        <v>36929</v>
      </c>
      <c r="G25" s="2">
        <v>25</v>
      </c>
      <c r="H25" s="2">
        <v>6.2</v>
      </c>
      <c r="I25" s="2">
        <v>7.5</v>
      </c>
      <c r="J25" s="2">
        <v>6</v>
      </c>
      <c r="K25" s="2">
        <v>44.7</v>
      </c>
      <c r="L25" s="2" t="s">
        <v>528</v>
      </c>
      <c r="M25" s="2" t="s">
        <v>528</v>
      </c>
    </row>
    <row r="26" spans="1:13" x14ac:dyDescent="0.25">
      <c r="A26" s="2">
        <v>20</v>
      </c>
      <c r="B26" s="2">
        <v>450</v>
      </c>
      <c r="C26" s="3" t="s">
        <v>246</v>
      </c>
      <c r="D26" s="3" t="s">
        <v>247</v>
      </c>
      <c r="E26" s="2" t="s">
        <v>13</v>
      </c>
      <c r="F26" s="5">
        <v>37232</v>
      </c>
      <c r="G26" s="2">
        <v>24.5</v>
      </c>
      <c r="H26" s="2">
        <v>6.4</v>
      </c>
      <c r="I26" s="2">
        <v>7.4</v>
      </c>
      <c r="J26" s="2">
        <v>6.2</v>
      </c>
      <c r="K26" s="2">
        <v>44.5</v>
      </c>
      <c r="L26" s="2" t="s">
        <v>528</v>
      </c>
      <c r="M26" s="2" t="s">
        <v>528</v>
      </c>
    </row>
    <row r="27" spans="1:13" x14ac:dyDescent="0.25">
      <c r="A27" s="2">
        <v>21</v>
      </c>
      <c r="B27" s="2">
        <v>336</v>
      </c>
      <c r="C27" s="3" t="s">
        <v>324</v>
      </c>
      <c r="D27" s="3" t="s">
        <v>325</v>
      </c>
      <c r="E27" s="3" t="s">
        <v>14</v>
      </c>
      <c r="F27" s="5">
        <v>37161</v>
      </c>
      <c r="G27" s="2">
        <v>22.25</v>
      </c>
      <c r="H27" s="2">
        <v>7.3</v>
      </c>
      <c r="I27" s="2">
        <v>8.3000000000000007</v>
      </c>
      <c r="J27" s="2">
        <v>7.7</v>
      </c>
      <c r="K27" s="2">
        <v>45.55</v>
      </c>
      <c r="L27" s="2" t="s">
        <v>528</v>
      </c>
      <c r="M27" s="2" t="s">
        <v>16</v>
      </c>
    </row>
    <row r="28" spans="1:13" x14ac:dyDescent="0.25">
      <c r="A28" s="2">
        <v>22</v>
      </c>
      <c r="B28" s="2">
        <v>453</v>
      </c>
      <c r="C28" s="3" t="s">
        <v>321</v>
      </c>
      <c r="D28" s="3" t="s">
        <v>322</v>
      </c>
      <c r="E28" s="3" t="s">
        <v>14</v>
      </c>
      <c r="F28" s="5">
        <v>37212</v>
      </c>
      <c r="G28" s="2">
        <v>24.25</v>
      </c>
      <c r="H28" s="2">
        <v>7</v>
      </c>
      <c r="I28" s="2">
        <v>7.4</v>
      </c>
      <c r="J28" s="2">
        <v>7.9</v>
      </c>
      <c r="K28" s="2">
        <v>46.55</v>
      </c>
      <c r="L28" s="2" t="s">
        <v>528</v>
      </c>
      <c r="M28" s="2" t="s">
        <v>528</v>
      </c>
    </row>
    <row r="29" spans="1:13" x14ac:dyDescent="0.25">
      <c r="A29" s="2">
        <v>23</v>
      </c>
      <c r="B29" s="2">
        <v>109</v>
      </c>
      <c r="C29" s="3" t="s">
        <v>301</v>
      </c>
      <c r="D29" s="3" t="s">
        <v>131</v>
      </c>
      <c r="E29" s="3" t="s">
        <v>13</v>
      </c>
      <c r="F29" s="5">
        <v>37223</v>
      </c>
      <c r="G29" s="2">
        <v>26.75</v>
      </c>
      <c r="H29" s="2">
        <v>8</v>
      </c>
      <c r="I29" s="2">
        <v>8.1</v>
      </c>
      <c r="J29" s="2">
        <v>7</v>
      </c>
      <c r="K29" s="2">
        <v>49.85</v>
      </c>
      <c r="L29" s="2" t="s">
        <v>528</v>
      </c>
      <c r="M29" s="2" t="s">
        <v>528</v>
      </c>
    </row>
    <row r="30" spans="1:13" x14ac:dyDescent="0.25">
      <c r="A30" s="2">
        <v>24</v>
      </c>
      <c r="B30" s="2">
        <v>456</v>
      </c>
      <c r="C30" s="3" t="s">
        <v>316</v>
      </c>
      <c r="D30" s="3" t="s">
        <v>237</v>
      </c>
      <c r="E30" s="3" t="s">
        <v>14</v>
      </c>
      <c r="F30" s="5">
        <v>37089</v>
      </c>
      <c r="G30" s="2">
        <v>25.5</v>
      </c>
      <c r="H30" s="2">
        <v>7.3</v>
      </c>
      <c r="I30" s="2">
        <v>8.1</v>
      </c>
      <c r="J30" s="2">
        <v>6.1</v>
      </c>
      <c r="K30" s="2">
        <v>47</v>
      </c>
      <c r="L30" s="2" t="s">
        <v>528</v>
      </c>
      <c r="M30" s="2" t="s">
        <v>528</v>
      </c>
    </row>
    <row r="31" spans="1:13" x14ac:dyDescent="0.25">
      <c r="A31" s="2">
        <v>25</v>
      </c>
      <c r="B31" s="2">
        <v>110</v>
      </c>
      <c r="C31" s="3" t="s">
        <v>303</v>
      </c>
      <c r="D31" s="3" t="s">
        <v>237</v>
      </c>
      <c r="E31" s="3" t="s">
        <v>14</v>
      </c>
      <c r="F31" s="5">
        <v>36920</v>
      </c>
      <c r="G31" s="2">
        <v>27.25</v>
      </c>
      <c r="H31" s="2">
        <v>6.6</v>
      </c>
      <c r="I31" s="2">
        <v>7.3</v>
      </c>
      <c r="J31" s="2">
        <v>7.1</v>
      </c>
      <c r="K31" s="2">
        <v>48.25</v>
      </c>
      <c r="L31" s="2" t="s">
        <v>528</v>
      </c>
      <c r="M31" s="2" t="s">
        <v>16</v>
      </c>
    </row>
    <row r="32" spans="1:13" x14ac:dyDescent="0.25">
      <c r="A32" s="2">
        <v>26</v>
      </c>
      <c r="B32" s="2">
        <v>342</v>
      </c>
      <c r="C32" s="3" t="s">
        <v>297</v>
      </c>
      <c r="D32" s="3" t="s">
        <v>298</v>
      </c>
      <c r="E32" s="3" t="s">
        <v>13</v>
      </c>
      <c r="F32" s="5">
        <v>36945</v>
      </c>
      <c r="G32" s="2">
        <v>26.25</v>
      </c>
      <c r="H32" s="2">
        <v>8.3000000000000007</v>
      </c>
      <c r="I32" s="2">
        <v>8.1</v>
      </c>
      <c r="J32" s="2">
        <v>7.9</v>
      </c>
      <c r="K32" s="2">
        <v>50.55</v>
      </c>
      <c r="L32" s="2" t="s">
        <v>528</v>
      </c>
      <c r="M32" s="2" t="s">
        <v>528</v>
      </c>
    </row>
    <row r="33" spans="1:13" x14ac:dyDescent="0.25">
      <c r="A33" s="2">
        <v>27</v>
      </c>
      <c r="B33" s="2">
        <v>169</v>
      </c>
      <c r="C33" s="3" t="s">
        <v>306</v>
      </c>
      <c r="D33" s="3" t="s">
        <v>307</v>
      </c>
      <c r="E33" s="3" t="s">
        <v>14</v>
      </c>
      <c r="F33" s="5">
        <v>37197</v>
      </c>
      <c r="G33" s="2">
        <v>27.25</v>
      </c>
      <c r="H33" s="2">
        <v>8.6999999999999993</v>
      </c>
      <c r="I33" s="2">
        <v>6</v>
      </c>
      <c r="J33" s="2">
        <v>5.5</v>
      </c>
      <c r="K33" s="2">
        <v>47.45</v>
      </c>
      <c r="L33" s="2" t="s">
        <v>528</v>
      </c>
      <c r="M33" s="2" t="s">
        <v>528</v>
      </c>
    </row>
    <row r="34" spans="1:13" x14ac:dyDescent="0.25">
      <c r="A34" s="2">
        <v>28</v>
      </c>
      <c r="B34" s="2">
        <v>171</v>
      </c>
      <c r="C34" s="3" t="s">
        <v>342</v>
      </c>
      <c r="D34" s="3" t="s">
        <v>307</v>
      </c>
      <c r="E34" s="3" t="s">
        <v>14</v>
      </c>
      <c r="F34" s="5">
        <v>37072</v>
      </c>
      <c r="G34" s="2">
        <v>24.25</v>
      </c>
      <c r="H34" s="2">
        <v>6.7</v>
      </c>
      <c r="I34" s="2">
        <v>7</v>
      </c>
      <c r="J34" s="2">
        <v>6.1</v>
      </c>
      <c r="K34" s="2">
        <v>44.05</v>
      </c>
      <c r="L34" s="2" t="s">
        <v>528</v>
      </c>
      <c r="M34" s="2" t="s">
        <v>16</v>
      </c>
    </row>
    <row r="35" spans="1:13" x14ac:dyDescent="0.25">
      <c r="A35" s="2">
        <v>29</v>
      </c>
      <c r="B35" s="2">
        <v>463</v>
      </c>
      <c r="C35" s="3" t="s">
        <v>308</v>
      </c>
      <c r="D35" s="3" t="s">
        <v>102</v>
      </c>
      <c r="E35" s="3" t="s">
        <v>14</v>
      </c>
      <c r="F35" s="5">
        <v>37217</v>
      </c>
      <c r="G35" s="2">
        <v>26.25</v>
      </c>
      <c r="H35" s="2">
        <v>7.3</v>
      </c>
      <c r="I35" s="2">
        <v>7.4</v>
      </c>
      <c r="J35" s="2">
        <v>6.5</v>
      </c>
      <c r="K35" s="2">
        <v>47.45</v>
      </c>
      <c r="L35" s="2" t="s">
        <v>528</v>
      </c>
      <c r="M35" s="2" t="s">
        <v>528</v>
      </c>
    </row>
    <row r="36" spans="1:13" x14ac:dyDescent="0.25">
      <c r="A36" s="2">
        <v>30</v>
      </c>
      <c r="B36" s="2">
        <v>178</v>
      </c>
      <c r="C36" s="3" t="s">
        <v>338</v>
      </c>
      <c r="D36" s="3" t="s">
        <v>125</v>
      </c>
      <c r="E36" s="3" t="s">
        <v>14</v>
      </c>
      <c r="F36" s="5">
        <v>36990</v>
      </c>
      <c r="G36" s="2">
        <v>23.75</v>
      </c>
      <c r="H36" s="2">
        <v>7.4</v>
      </c>
      <c r="I36" s="2">
        <v>6.7</v>
      </c>
      <c r="J36" s="2">
        <v>6.1</v>
      </c>
      <c r="K36" s="2">
        <v>43.95</v>
      </c>
      <c r="L36" s="2" t="s">
        <v>528</v>
      </c>
      <c r="M36" s="2" t="s">
        <v>528</v>
      </c>
    </row>
    <row r="37" spans="1:13" x14ac:dyDescent="0.25">
      <c r="A37" s="2">
        <v>31</v>
      </c>
      <c r="B37" s="2">
        <v>352</v>
      </c>
      <c r="C37" s="3" t="s">
        <v>300</v>
      </c>
      <c r="D37" s="3" t="s">
        <v>125</v>
      </c>
      <c r="E37" s="3" t="s">
        <v>14</v>
      </c>
      <c r="F37" s="5">
        <v>36959</v>
      </c>
      <c r="G37" s="2">
        <v>25</v>
      </c>
      <c r="H37" s="2">
        <v>8.5</v>
      </c>
      <c r="I37" s="2">
        <v>8</v>
      </c>
      <c r="J37" s="2">
        <v>8.8000000000000007</v>
      </c>
      <c r="K37" s="2">
        <v>50.3</v>
      </c>
      <c r="L37" s="2" t="s">
        <v>528</v>
      </c>
      <c r="M37" s="2" t="s">
        <v>16</v>
      </c>
    </row>
    <row r="38" spans="1:13" x14ac:dyDescent="0.25">
      <c r="A38" s="2">
        <v>32</v>
      </c>
      <c r="B38" s="2">
        <v>474</v>
      </c>
      <c r="C38" s="3" t="s">
        <v>281</v>
      </c>
      <c r="D38" s="3" t="s">
        <v>299</v>
      </c>
      <c r="E38" s="3" t="s">
        <v>14</v>
      </c>
      <c r="F38" s="5">
        <v>36995</v>
      </c>
      <c r="G38" s="2">
        <v>28.75</v>
      </c>
      <c r="H38" s="2">
        <v>7.5</v>
      </c>
      <c r="I38" s="2">
        <v>7.3</v>
      </c>
      <c r="J38" s="2">
        <v>6.9</v>
      </c>
      <c r="K38" s="2">
        <v>50.45</v>
      </c>
      <c r="L38" s="2" t="s">
        <v>528</v>
      </c>
      <c r="M38" s="2" t="s">
        <v>528</v>
      </c>
    </row>
    <row r="39" spans="1:13" x14ac:dyDescent="0.25">
      <c r="A39" s="2">
        <v>33</v>
      </c>
      <c r="B39" s="2">
        <v>113</v>
      </c>
      <c r="C39" s="3" t="s">
        <v>327</v>
      </c>
      <c r="D39" s="3" t="s">
        <v>145</v>
      </c>
      <c r="E39" s="3" t="s">
        <v>14</v>
      </c>
      <c r="F39" s="5">
        <v>37103</v>
      </c>
      <c r="G39" s="2">
        <v>26.5</v>
      </c>
      <c r="H39" s="2">
        <v>5.0999999999999996</v>
      </c>
      <c r="I39" s="2">
        <v>7.8</v>
      </c>
      <c r="J39" s="2">
        <v>5.6</v>
      </c>
      <c r="K39" s="2">
        <v>45</v>
      </c>
      <c r="L39" s="2" t="s">
        <v>528</v>
      </c>
      <c r="M39" s="2" t="s">
        <v>528</v>
      </c>
    </row>
    <row r="40" spans="1:13" x14ac:dyDescent="0.25">
      <c r="A40" s="2">
        <v>34</v>
      </c>
      <c r="B40" s="2">
        <v>480</v>
      </c>
      <c r="C40" s="3" t="s">
        <v>311</v>
      </c>
      <c r="D40" s="3" t="s">
        <v>312</v>
      </c>
      <c r="E40" s="3" t="s">
        <v>14</v>
      </c>
      <c r="F40" s="5">
        <v>37228</v>
      </c>
      <c r="G40" s="2">
        <v>25.75</v>
      </c>
      <c r="H40" s="2">
        <v>7</v>
      </c>
      <c r="I40" s="2">
        <v>7.5</v>
      </c>
      <c r="J40" s="2">
        <v>6.9</v>
      </c>
      <c r="K40" s="2">
        <v>47.15</v>
      </c>
      <c r="L40" s="2" t="s">
        <v>528</v>
      </c>
      <c r="M40" s="2" t="s">
        <v>528</v>
      </c>
    </row>
    <row r="41" spans="1:13" x14ac:dyDescent="0.25">
      <c r="A41" s="2">
        <v>35</v>
      </c>
      <c r="B41" s="2">
        <v>116</v>
      </c>
      <c r="C41" s="3" t="s">
        <v>273</v>
      </c>
      <c r="D41" s="3" t="s">
        <v>312</v>
      </c>
      <c r="E41" s="3" t="s">
        <v>14</v>
      </c>
      <c r="F41" s="5">
        <v>37130</v>
      </c>
      <c r="G41" s="2">
        <v>25.25</v>
      </c>
      <c r="H41" s="2">
        <v>6.5</v>
      </c>
      <c r="I41" s="2">
        <v>8.3000000000000007</v>
      </c>
      <c r="J41" s="2">
        <v>5</v>
      </c>
      <c r="K41" s="2">
        <v>45.05</v>
      </c>
      <c r="L41" s="2" t="s">
        <v>528</v>
      </c>
      <c r="M41" s="2" t="s">
        <v>16</v>
      </c>
    </row>
    <row r="42" spans="1:13" x14ac:dyDescent="0.25">
      <c r="A42" s="2">
        <v>36</v>
      </c>
      <c r="B42" s="2">
        <v>117</v>
      </c>
      <c r="C42" s="3" t="s">
        <v>333</v>
      </c>
      <c r="D42" s="3" t="s">
        <v>334</v>
      </c>
      <c r="E42" s="3" t="s">
        <v>14</v>
      </c>
      <c r="F42" s="5">
        <v>36945</v>
      </c>
      <c r="G42" s="2">
        <v>26.25</v>
      </c>
      <c r="H42" s="2">
        <v>5</v>
      </c>
      <c r="I42" s="2">
        <v>7.4</v>
      </c>
      <c r="J42" s="2">
        <v>5.8</v>
      </c>
      <c r="K42" s="2">
        <v>44.45</v>
      </c>
      <c r="L42" s="2" t="s">
        <v>528</v>
      </c>
      <c r="M42" s="2" t="s">
        <v>528</v>
      </c>
    </row>
    <row r="43" spans="1:13" x14ac:dyDescent="0.25">
      <c r="A43" s="2">
        <v>37</v>
      </c>
      <c r="B43" s="2">
        <v>306</v>
      </c>
      <c r="C43" s="3" t="s">
        <v>318</v>
      </c>
      <c r="D43" s="3" t="s">
        <v>148</v>
      </c>
      <c r="E43" s="3" t="s">
        <v>13</v>
      </c>
      <c r="F43" s="5">
        <v>37124</v>
      </c>
      <c r="G43" s="2">
        <v>26</v>
      </c>
      <c r="H43" s="2">
        <v>7</v>
      </c>
      <c r="I43" s="2">
        <v>6.3</v>
      </c>
      <c r="J43" s="2">
        <v>7.6</v>
      </c>
      <c r="K43" s="2">
        <v>46.9</v>
      </c>
      <c r="L43" s="2" t="s">
        <v>16</v>
      </c>
      <c r="M43" s="2" t="s">
        <v>528</v>
      </c>
    </row>
    <row r="44" spans="1:13" x14ac:dyDescent="0.25">
      <c r="A44" s="2">
        <v>38</v>
      </c>
      <c r="B44" s="2">
        <v>273</v>
      </c>
      <c r="C44" s="3" t="s">
        <v>335</v>
      </c>
      <c r="D44" s="3" t="s">
        <v>148</v>
      </c>
      <c r="E44" s="3" t="s">
        <v>13</v>
      </c>
      <c r="F44" s="5">
        <v>36905</v>
      </c>
      <c r="G44" s="2">
        <v>25.75</v>
      </c>
      <c r="H44" s="2">
        <v>5.9</v>
      </c>
      <c r="I44" s="2">
        <v>5.7</v>
      </c>
      <c r="J44" s="2">
        <v>6.9</v>
      </c>
      <c r="K44" s="2">
        <v>44.25</v>
      </c>
      <c r="L44" s="2" t="s">
        <v>16</v>
      </c>
      <c r="M44" s="2" t="s">
        <v>528</v>
      </c>
    </row>
    <row r="45" spans="1:13" x14ac:dyDescent="0.25">
      <c r="A45" s="2">
        <v>39</v>
      </c>
      <c r="B45" s="2">
        <v>128</v>
      </c>
      <c r="C45" s="3" t="s">
        <v>304</v>
      </c>
      <c r="D45" s="3" t="s">
        <v>305</v>
      </c>
      <c r="E45" s="3" t="s">
        <v>14</v>
      </c>
      <c r="F45" s="5">
        <v>37209</v>
      </c>
      <c r="G45" s="2">
        <v>26.75</v>
      </c>
      <c r="H45" s="2">
        <v>6.5</v>
      </c>
      <c r="I45" s="2">
        <v>8.1</v>
      </c>
      <c r="J45" s="2">
        <v>6.6</v>
      </c>
      <c r="K45" s="2">
        <v>47.95</v>
      </c>
      <c r="L45" s="2" t="s">
        <v>528</v>
      </c>
      <c r="M45" s="2" t="s">
        <v>16</v>
      </c>
    </row>
    <row r="46" spans="1:13" x14ac:dyDescent="0.25">
      <c r="A46" s="2">
        <v>40</v>
      </c>
      <c r="B46" s="2">
        <v>500</v>
      </c>
      <c r="C46" s="3" t="s">
        <v>257</v>
      </c>
      <c r="D46" s="3" t="s">
        <v>77</v>
      </c>
      <c r="E46" s="3" t="s">
        <v>13</v>
      </c>
      <c r="F46" s="5">
        <v>36986</v>
      </c>
      <c r="G46" s="2">
        <v>27.25</v>
      </c>
      <c r="H46" s="2">
        <v>6</v>
      </c>
      <c r="I46" s="2">
        <v>6.4</v>
      </c>
      <c r="J46" s="2">
        <v>5.3</v>
      </c>
      <c r="K46" s="2">
        <v>44.95</v>
      </c>
      <c r="L46" s="2" t="s">
        <v>528</v>
      </c>
      <c r="M46" s="2" t="s">
        <v>528</v>
      </c>
    </row>
    <row r="47" spans="1:13" x14ac:dyDescent="0.25">
      <c r="A47" s="2">
        <v>41</v>
      </c>
      <c r="B47" s="2">
        <v>503</v>
      </c>
      <c r="C47" s="3" t="s">
        <v>239</v>
      </c>
      <c r="D47" s="3" t="s">
        <v>266</v>
      </c>
      <c r="E47" s="3" t="s">
        <v>13</v>
      </c>
      <c r="F47" s="5">
        <v>37183</v>
      </c>
      <c r="G47" s="2">
        <v>30.25</v>
      </c>
      <c r="H47" s="2">
        <v>7.8</v>
      </c>
      <c r="I47" s="2">
        <v>7.2</v>
      </c>
      <c r="J47" s="2">
        <v>7.3</v>
      </c>
      <c r="K47" s="2">
        <v>52.55</v>
      </c>
      <c r="L47" s="2" t="s">
        <v>528</v>
      </c>
      <c r="M47" s="2" t="s">
        <v>528</v>
      </c>
    </row>
    <row r="48" spans="1:13" x14ac:dyDescent="0.25">
      <c r="A48" s="2">
        <v>42</v>
      </c>
      <c r="B48" s="2">
        <v>511</v>
      </c>
      <c r="C48" s="3" t="s">
        <v>241</v>
      </c>
      <c r="D48" s="3" t="s">
        <v>242</v>
      </c>
      <c r="E48" s="2" t="s">
        <v>14</v>
      </c>
      <c r="F48" s="5">
        <v>37030</v>
      </c>
      <c r="G48" s="2">
        <v>27.25</v>
      </c>
      <c r="H48" s="2">
        <v>6.8</v>
      </c>
      <c r="I48" s="2">
        <v>7.5</v>
      </c>
      <c r="J48" s="2">
        <v>7</v>
      </c>
      <c r="K48" s="2">
        <v>48.55</v>
      </c>
      <c r="L48" s="2" t="s">
        <v>528</v>
      </c>
      <c r="M48" s="2" t="s">
        <v>528</v>
      </c>
    </row>
    <row r="49" spans="1:13" x14ac:dyDescent="0.25">
      <c r="A49" s="2">
        <v>43</v>
      </c>
      <c r="B49" s="2">
        <v>520</v>
      </c>
      <c r="C49" s="3" t="s">
        <v>313</v>
      </c>
      <c r="D49" s="3" t="s">
        <v>92</v>
      </c>
      <c r="E49" s="3" t="s">
        <v>14</v>
      </c>
      <c r="F49" s="5">
        <v>37043</v>
      </c>
      <c r="G49" s="2">
        <v>24</v>
      </c>
      <c r="H49" s="2">
        <v>7</v>
      </c>
      <c r="I49" s="2">
        <v>8.1</v>
      </c>
      <c r="J49" s="2">
        <v>8</v>
      </c>
      <c r="K49" s="2">
        <v>47.1</v>
      </c>
      <c r="L49" s="2" t="s">
        <v>528</v>
      </c>
      <c r="M49" s="2" t="s">
        <v>528</v>
      </c>
    </row>
    <row r="50" spans="1:13" hidden="1" x14ac:dyDescent="0.25"/>
    <row r="51" spans="1:13" x14ac:dyDescent="0.25">
      <c r="C51" s="29" t="s">
        <v>537</v>
      </c>
      <c r="D51" s="29"/>
      <c r="E51" s="30"/>
    </row>
    <row r="52" spans="1:13" s="38" customFormat="1" ht="13.5" x14ac:dyDescent="0.2">
      <c r="C52" s="31" t="s">
        <v>529</v>
      </c>
      <c r="D52" s="32">
        <f>AVERAGE(G8:G49)</f>
        <v>25.958333333333332</v>
      </c>
      <c r="E52" s="33"/>
    </row>
    <row r="53" spans="1:13" s="38" customFormat="1" ht="13.5" x14ac:dyDescent="0.2">
      <c r="C53" s="31" t="s">
        <v>530</v>
      </c>
      <c r="D53" s="32">
        <f>MAX(G8:G49)</f>
        <v>30.25</v>
      </c>
      <c r="E53" s="33"/>
    </row>
    <row r="54" spans="1:13" s="38" customFormat="1" ht="13.5" x14ac:dyDescent="0.2">
      <c r="C54" s="31" t="s">
        <v>531</v>
      </c>
      <c r="D54" s="32">
        <f>MIN(G8:G49)</f>
        <v>21.75</v>
      </c>
      <c r="E54" s="33"/>
    </row>
    <row r="55" spans="1:13" s="38" customFormat="1" ht="13.5" x14ac:dyDescent="0.2">
      <c r="C55" s="31" t="s">
        <v>532</v>
      </c>
      <c r="D55" s="32">
        <f>AVERAGE(K8:K49)</f>
        <v>46.713095238095242</v>
      </c>
      <c r="E55" s="33"/>
    </row>
    <row r="56" spans="1:13" s="38" customFormat="1" ht="13.5" x14ac:dyDescent="0.2">
      <c r="C56" s="31" t="s">
        <v>533</v>
      </c>
      <c r="D56" s="31">
        <f>COUNTIF(E8:E49,"Nam")</f>
        <v>16</v>
      </c>
      <c r="E56" s="34"/>
    </row>
    <row r="57" spans="1:13" s="38" customFormat="1" ht="13.5" x14ac:dyDescent="0.2">
      <c r="C57" s="31" t="s">
        <v>534</v>
      </c>
      <c r="D57" s="31">
        <f>COUNTIF(E8:E49,"Nữ")</f>
        <v>26</v>
      </c>
      <c r="E57" s="34"/>
    </row>
    <row r="58" spans="1:13" s="38" customFormat="1" ht="13.5" x14ac:dyDescent="0.2">
      <c r="C58" s="31" t="s">
        <v>535</v>
      </c>
      <c r="D58" s="31">
        <f>COUNTIF(L8:L49,"x")</f>
        <v>5</v>
      </c>
      <c r="E58" s="34"/>
    </row>
    <row r="59" spans="1:13" s="38" customFormat="1" ht="13.5" x14ac:dyDescent="0.2">
      <c r="C59" s="31" t="s">
        <v>536</v>
      </c>
      <c r="D59" s="31">
        <f>COUNTIF(M8:M49,"x")</f>
        <v>8</v>
      </c>
      <c r="E59" s="34"/>
    </row>
  </sheetData>
  <sortState ref="B7:M49">
    <sortCondition ref="D7:D49"/>
    <sortCondition ref="C7:C49"/>
  </sortState>
  <mergeCells count="6">
    <mergeCell ref="C51:D51"/>
    <mergeCell ref="A1:D1"/>
    <mergeCell ref="A2:D2"/>
    <mergeCell ref="A3:M3"/>
    <mergeCell ref="A4:M4"/>
    <mergeCell ref="A5:M5"/>
  </mergeCells>
  <printOptions horizontalCentered="1"/>
  <pageMargins left="0" right="0" top="0.19685039370078741" bottom="0.19685039370078741" header="0" footer="0"/>
  <pageSetup paperSize="9" orientation="portrait" verticalDpi="0" r:id="rId1"/>
  <ignoredErrors>
    <ignoredError sqref="D52:D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BAN A</vt:lpstr>
      <vt:lpstr>A-NAM</vt:lpstr>
      <vt:lpstr>A-NU</vt:lpstr>
      <vt:lpstr>BAN A1_NEW</vt:lpstr>
      <vt:lpstr>BAN A1_OLD</vt:lpstr>
      <vt:lpstr>BAN D</vt:lpstr>
      <vt:lpstr>DS GVCN</vt:lpstr>
      <vt:lpstr>10A1-CHON A</vt:lpstr>
      <vt:lpstr>10A2-CHON D</vt:lpstr>
      <vt:lpstr>10A3_A</vt:lpstr>
      <vt:lpstr>10A4_A</vt:lpstr>
      <vt:lpstr>10A5_A</vt:lpstr>
      <vt:lpstr>10A6_A1</vt:lpstr>
      <vt:lpstr>10A7_D</vt:lpstr>
      <vt:lpstr>10A8_D</vt:lpstr>
      <vt:lpstr>10A9_D</vt:lpstr>
      <vt:lpstr>10A10_D</vt:lpstr>
      <vt:lpstr>'BAN A1_NEW'!Print_Titles</vt:lpstr>
      <vt:lpstr>'BAN A1_OLD'!Print_Titles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Huy Tuan</dc:creator>
  <cp:lastModifiedBy>AIC</cp:lastModifiedBy>
  <cp:lastPrinted>2016-08-08T02:21:49Z</cp:lastPrinted>
  <dcterms:created xsi:type="dcterms:W3CDTF">2016-08-02T00:59:11Z</dcterms:created>
  <dcterms:modified xsi:type="dcterms:W3CDTF">2016-08-08T06:21:58Z</dcterms:modified>
</cp:coreProperties>
</file>